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universitelibrebruxelles-my.sharepoint.com/personal/lisa_ardoin_ulb_be/Documents/Bx/ARTICLE/FIGURE/finale/"/>
    </mc:Choice>
  </mc:AlternateContent>
  <xr:revisionPtr revIDLastSave="55" documentId="8_{5B83D1A3-AFB6-4CC5-9682-C988E11A32AE}" xr6:coauthVersionLast="47" xr6:coauthVersionMax="47" xr10:uidLastSave="{B36D95D8-AA94-4C0A-8B89-8216D92D1718}"/>
  <bookViews>
    <workbookView xWindow="-108" yWindow="-108" windowWidth="23256" windowHeight="12456" activeTab="1" xr2:uid="{00000000-000D-0000-FFFF-FFFF00000000}"/>
  </bookViews>
  <sheets>
    <sheet name="CampCentury" sheetId="1" r:id="rId1"/>
    <sheet name="GRI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1" l="1"/>
  <c r="C64" i="1"/>
  <c r="C65" i="1"/>
  <c r="C66" i="1"/>
  <c r="C62" i="1"/>
  <c r="C59" i="1"/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8" i="1"/>
  <c r="C57" i="1"/>
</calcChain>
</file>

<file path=xl/sharedStrings.xml><?xml version="1.0" encoding="utf-8"?>
<sst xmlns="http://schemas.openxmlformats.org/spreadsheetml/2006/main" count="186" uniqueCount="105">
  <si>
    <t>Ech.</t>
  </si>
  <si>
    <t>CC 1041 A1 Top</t>
  </si>
  <si>
    <t>CC 1041 B1 Top</t>
  </si>
  <si>
    <t>CC 1041 C1 Top</t>
  </si>
  <si>
    <t>CC 1043 A1 Top</t>
  </si>
  <si>
    <t>CC 1043 B Top</t>
  </si>
  <si>
    <t xml:space="preserve">CC 1043 C1 Bot </t>
  </si>
  <si>
    <t xml:space="preserve">CC 1043 D2 Top </t>
  </si>
  <si>
    <t>CC 1044 A2 Top</t>
  </si>
  <si>
    <t>CC 1044 B Bot</t>
  </si>
  <si>
    <t>CC 1045 A3 Top</t>
  </si>
  <si>
    <t>CC 1045 C1 Bot</t>
  </si>
  <si>
    <t>CC 1046 A1 Bot</t>
  </si>
  <si>
    <t>CC 1046 C1 Top</t>
  </si>
  <si>
    <t xml:space="preserve">CC_1047_A1_top </t>
  </si>
  <si>
    <t>CC 1047 A Top</t>
  </si>
  <si>
    <t xml:space="preserve">CC_1047_C_top </t>
  </si>
  <si>
    <t xml:space="preserve">CC_1047_D_top </t>
  </si>
  <si>
    <t xml:space="preserve">CC_1048_A_Top </t>
  </si>
  <si>
    <t xml:space="preserve">CC_1048_B1_Top </t>
  </si>
  <si>
    <t xml:space="preserve">CC_1048_B2 </t>
  </si>
  <si>
    <t>CC_1049_C1_Top</t>
  </si>
  <si>
    <t xml:space="preserve">CC_1050_A_Top </t>
  </si>
  <si>
    <t xml:space="preserve">CC_1050_B1_bot </t>
  </si>
  <si>
    <t>CC_1051_B1</t>
  </si>
  <si>
    <t>CC_1051_B2_Bot</t>
  </si>
  <si>
    <t xml:space="preserve">CC_1052_A_Bot </t>
  </si>
  <si>
    <t xml:space="preserve">CC_1052_C_Bot </t>
  </si>
  <si>
    <t xml:space="preserve">CC_1053_A1_silty </t>
  </si>
  <si>
    <t xml:space="preserve">CC_1053_A_Top </t>
  </si>
  <si>
    <t xml:space="preserve">CC_1054_B1_Bot </t>
  </si>
  <si>
    <t xml:space="preserve">CC_1055_A_Top </t>
  </si>
  <si>
    <t>CC 1055 C1 Top</t>
  </si>
  <si>
    <t>CC 1055 C2 Bot</t>
  </si>
  <si>
    <t>CC_1055_D1_Bot</t>
  </si>
  <si>
    <t>CC 1055 D2 Bot</t>
  </si>
  <si>
    <t xml:space="preserve">CC_1056_A_Bot </t>
  </si>
  <si>
    <t>CC 1056 A Bot</t>
  </si>
  <si>
    <t>CC 1056 B1 Bot</t>
  </si>
  <si>
    <t xml:space="preserve">CC_1056_B2_Bot </t>
  </si>
  <si>
    <t>CC 1057 A Top</t>
  </si>
  <si>
    <t>CC 1057 B Bot</t>
  </si>
  <si>
    <t>CC_1057_C1_Top</t>
  </si>
  <si>
    <t>CC 1057 C1 Bot</t>
  </si>
  <si>
    <t xml:space="preserve">CC_1057_C_chem </t>
  </si>
  <si>
    <t>CC 1058 A1 Top</t>
  </si>
  <si>
    <t>CC 1058 A2 Bot</t>
  </si>
  <si>
    <t>CC 1058 A3 Bot</t>
  </si>
  <si>
    <t xml:space="preserve">CC_1058_B1_Bot </t>
  </si>
  <si>
    <t>CC 1058 B2 Bot</t>
  </si>
  <si>
    <t>CC 1058 B3 Bot</t>
  </si>
  <si>
    <t>CC 1059 1 Top</t>
  </si>
  <si>
    <t xml:space="preserve"> CC 1059 2 Top</t>
  </si>
  <si>
    <t>CC 1059 3 Top</t>
  </si>
  <si>
    <t>Gas Content (mL/kg)</t>
  </si>
  <si>
    <t>[Ar]</t>
  </si>
  <si>
    <t>%</t>
  </si>
  <si>
    <t>ppm</t>
  </si>
  <si>
    <t>+/-</t>
  </si>
  <si>
    <t>Gas - mixing ratio</t>
  </si>
  <si>
    <t>Debris content (weight%)</t>
  </si>
  <si>
    <t>d18O - 2023</t>
  </si>
  <si>
    <t>dD - 2023</t>
  </si>
  <si>
    <t>‰</t>
  </si>
  <si>
    <t>Revised bot depth from bot 2023 (m)</t>
  </si>
  <si>
    <t>Gas - concentration (mol/kg de glace)</t>
  </si>
  <si>
    <t>CCS 1060 C5</t>
  </si>
  <si>
    <t>CCS 1061 D1</t>
  </si>
  <si>
    <t>d18O - interpolation from Souchez et al. (1995)</t>
  </si>
  <si>
    <t>Depth mid from bot  (m)</t>
  </si>
  <si>
    <t>GRIP_5497_A_Top</t>
  </si>
  <si>
    <t>GRIP 5498_1_Top</t>
  </si>
  <si>
    <t>GRIP_5499_B_Top</t>
  </si>
  <si>
    <t>GRIP_5500_B_Top</t>
  </si>
  <si>
    <t>GRIP_5501_Bot</t>
  </si>
  <si>
    <t>GRIP_5502_B_Top</t>
  </si>
  <si>
    <t>GRIP_5504_A_Bot</t>
  </si>
  <si>
    <t>GRIP_5505_C_Bot</t>
  </si>
  <si>
    <t>GRIP_5506_Top</t>
  </si>
  <si>
    <t>GRIP 5504A Top</t>
  </si>
  <si>
    <t>GRIP 5504 Bot</t>
  </si>
  <si>
    <t xml:space="preserve">GRIP 5505 Bot </t>
  </si>
  <si>
    <t>GRIP 5506 Bot</t>
  </si>
  <si>
    <t>Depth Top from surface  (m)</t>
  </si>
  <si>
    <t>Depth mid from surface (m)</t>
  </si>
  <si>
    <t xml:space="preserve">GRIP_5498Bot </t>
  </si>
  <si>
    <t>GRIP_5500A_Top</t>
  </si>
  <si>
    <t xml:space="preserve">GRIP_5503Top </t>
  </si>
  <si>
    <t>GRIP_5503Bot</t>
  </si>
  <si>
    <t>Revised bot from surface 2023 (m)</t>
  </si>
  <si>
    <t>MELTING FREEZING EXTRACTION</t>
  </si>
  <si>
    <t>CRUSHING EXTRACTION</t>
  </si>
  <si>
    <t>CC 1049 C1 Top</t>
  </si>
  <si>
    <t>CC 1055 D1 Bot</t>
  </si>
  <si>
    <t>CC 1048 B1 Top</t>
  </si>
  <si>
    <t>CC 1056 B2 Bot</t>
  </si>
  <si>
    <t>CC 1058 B1 Bot</t>
  </si>
  <si>
    <t>Debris-free ice</t>
  </si>
  <si>
    <t>Debris-rich ice</t>
  </si>
  <si>
    <t>mol/kg</t>
  </si>
  <si>
    <r>
      <rPr>
        <b/>
        <sz val="11"/>
        <color rgb="FFFF0000"/>
        <rFont val="Aptos Narrow"/>
        <family val="2"/>
      </rPr>
      <t>±</t>
    </r>
    <r>
      <rPr>
        <b/>
        <sz val="7.7"/>
        <color rgb="FFFF0000"/>
        <rFont val="Calibri"/>
        <family val="2"/>
      </rPr>
      <t xml:space="preserve"> </t>
    </r>
    <r>
      <rPr>
        <b/>
        <sz val="14"/>
        <color rgb="FFFF0000"/>
        <rFont val="Calibri"/>
        <family val="2"/>
      </rPr>
      <t>sd</t>
    </r>
  </si>
  <si>
    <r>
      <t>[N</t>
    </r>
    <r>
      <rPr>
        <b/>
        <vertAlign val="subscript"/>
        <sz val="11"/>
        <color rgb="FFFF0000"/>
        <rFont val="Calibri"/>
        <family val="2"/>
        <scheme val="minor"/>
      </rPr>
      <t>2</t>
    </r>
    <r>
      <rPr>
        <b/>
        <sz val="11"/>
        <color rgb="FFFF0000"/>
        <rFont val="Calibri"/>
        <family val="2"/>
        <scheme val="minor"/>
      </rPr>
      <t>]</t>
    </r>
  </si>
  <si>
    <r>
      <t>[O</t>
    </r>
    <r>
      <rPr>
        <b/>
        <vertAlign val="subscript"/>
        <sz val="11"/>
        <color rgb="FFFF0000"/>
        <rFont val="Calibri"/>
        <family val="2"/>
        <scheme val="minor"/>
      </rPr>
      <t>2</t>
    </r>
    <r>
      <rPr>
        <b/>
        <sz val="11"/>
        <color rgb="FFFF0000"/>
        <rFont val="Calibri"/>
        <family val="2"/>
        <scheme val="minor"/>
      </rPr>
      <t>]</t>
    </r>
  </si>
  <si>
    <r>
      <t>[CO</t>
    </r>
    <r>
      <rPr>
        <b/>
        <vertAlign val="subscript"/>
        <sz val="11"/>
        <color rgb="FFFF0000"/>
        <rFont val="Calibri"/>
        <family val="2"/>
        <scheme val="minor"/>
      </rPr>
      <t>2</t>
    </r>
    <r>
      <rPr>
        <b/>
        <sz val="11"/>
        <color rgb="FFFF0000"/>
        <rFont val="Calibri"/>
        <family val="2"/>
        <scheme val="minor"/>
      </rPr>
      <t>]</t>
    </r>
  </si>
  <si>
    <r>
      <t>[CH</t>
    </r>
    <r>
      <rPr>
        <b/>
        <vertAlign val="subscript"/>
        <sz val="11"/>
        <color rgb="FFFF0000"/>
        <rFont val="Calibri"/>
        <family val="2"/>
        <scheme val="minor"/>
      </rPr>
      <t>4</t>
    </r>
    <r>
      <rPr>
        <b/>
        <sz val="11"/>
        <color rgb="FFFF0000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</si>
</sst>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FF0000"/>
      <name val="Aptos Narrow"/>
      <family val="2"/>
    </font>
    <font>
      <b/>
      <sz val="7.7"/>
      <color rgb="FFFF0000"/>
      <name val="Calibri"/>
      <family val="2"/>
    </font>
    <font>
      <b/>
      <sz val="14"/>
      <color rgb="FFFF0000"/>
      <name val="Calibri"/>
      <family val="2"/>
    </font>
    <font>
      <b/>
      <vertAlign val="subscript"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/>
    <xf numFmtId="164" fontId="0" fillId="0" borderId="0" xfId="0" applyNumberFormat="1" applyAlignment="1">
      <alignment horizontal="center"/>
    </xf>
    <xf numFmtId="11" fontId="0" fillId="0" borderId="0" xfId="0" applyNumberFormat="1"/>
    <xf numFmtId="11" fontId="0" fillId="0" borderId="2" xfId="0" applyNumberFormat="1" applyBorder="1"/>
    <xf numFmtId="0" fontId="0" fillId="0" borderId="1" xfId="0" applyBorder="1"/>
    <xf numFmtId="0" fontId="1" fillId="0" borderId="0" xfId="0" applyFont="1"/>
    <xf numFmtId="0" fontId="1" fillId="0" borderId="2" xfId="0" applyFont="1" applyBorder="1"/>
    <xf numFmtId="164" fontId="0" fillId="0" borderId="0" xfId="0" applyNumberFormat="1"/>
    <xf numFmtId="0" fontId="1" fillId="2" borderId="1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3" xfId="0" applyBorder="1"/>
    <xf numFmtId="165" fontId="0" fillId="0" borderId="0" xfId="0" applyNumberFormat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166" fontId="0" fillId="0" borderId="0" xfId="0" applyNumberFormat="1"/>
    <xf numFmtId="2" fontId="0" fillId="0" borderId="0" xfId="0" applyNumberFormat="1" applyAlignment="1">
      <alignment horizontal="right"/>
    </xf>
    <xf numFmtId="1" fontId="0" fillId="0" borderId="0" xfId="0" applyNumberFormat="1"/>
    <xf numFmtId="1" fontId="0" fillId="0" borderId="0" xfId="0" applyNumberFormat="1" applyAlignment="1">
      <alignment horizontal="righ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quotePrefix="1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0"/>
  <sheetViews>
    <sheetView topLeftCell="I27" zoomScale="70" zoomScaleNormal="70" workbookViewId="0">
      <selection activeCell="W62" sqref="W62:Z65"/>
    </sheetView>
  </sheetViews>
  <sheetFormatPr baseColWidth="10" defaultColWidth="8.88671875" defaultRowHeight="14.4" x14ac:dyDescent="0.3"/>
  <cols>
    <col min="1" max="1" width="19.109375" style="11" customWidth="1"/>
    <col min="2" max="3" width="15.109375" customWidth="1"/>
    <col min="4" max="4" width="12.33203125" customWidth="1"/>
    <col min="5" max="5" width="13.109375" customWidth="1"/>
    <col min="6" max="9" width="13" customWidth="1"/>
    <col min="10" max="13" width="9" bestFit="1" customWidth="1"/>
    <col min="14" max="14" width="12" customWidth="1"/>
    <col min="15" max="19" width="9" bestFit="1" customWidth="1"/>
    <col min="21" max="21" width="14.5546875" bestFit="1" customWidth="1"/>
    <col min="22" max="22" width="14.44140625" bestFit="1" customWidth="1"/>
    <col min="23" max="23" width="11.44140625" customWidth="1"/>
    <col min="24" max="24" width="11.88671875" customWidth="1"/>
    <col min="25" max="25" width="15.5546875" customWidth="1"/>
    <col min="26" max="26" width="10.6640625" customWidth="1"/>
    <col min="27" max="27" width="12.44140625" customWidth="1"/>
    <col min="28" max="28" width="16.33203125" customWidth="1"/>
    <col min="29" max="29" width="10.88671875" customWidth="1"/>
    <col min="30" max="30" width="15.6640625" customWidth="1"/>
  </cols>
  <sheetData>
    <row r="1" spans="1:37" x14ac:dyDescent="0.3">
      <c r="A1" s="11" t="s">
        <v>90</v>
      </c>
    </row>
    <row r="2" spans="1:37" ht="18" customHeight="1" x14ac:dyDescent="0.3">
      <c r="A2" s="33" t="s">
        <v>0</v>
      </c>
      <c r="B2" s="33" t="s">
        <v>64</v>
      </c>
      <c r="C2" s="33" t="s">
        <v>89</v>
      </c>
      <c r="D2" s="33" t="s">
        <v>54</v>
      </c>
      <c r="E2" s="33" t="s">
        <v>54</v>
      </c>
      <c r="F2" s="33" t="s">
        <v>60</v>
      </c>
      <c r="G2" s="1"/>
      <c r="H2" s="1"/>
      <c r="I2" s="1"/>
      <c r="J2" s="35" t="s">
        <v>59</v>
      </c>
      <c r="K2" s="35"/>
      <c r="L2" s="35"/>
      <c r="M2" s="35"/>
      <c r="N2" s="35"/>
      <c r="O2" s="35"/>
      <c r="P2" s="35"/>
      <c r="Q2" s="35"/>
      <c r="R2" s="35"/>
      <c r="S2" s="35"/>
      <c r="T2" s="21"/>
      <c r="U2" s="32" t="s">
        <v>65</v>
      </c>
      <c r="V2" s="32"/>
      <c r="W2" s="32"/>
      <c r="X2" s="32"/>
      <c r="Y2" s="32"/>
      <c r="Z2" s="32"/>
      <c r="AA2" s="32"/>
      <c r="AB2" s="32"/>
      <c r="AC2" s="32"/>
      <c r="AD2" s="32"/>
    </row>
    <row r="3" spans="1:37" ht="15.6" x14ac:dyDescent="0.35">
      <c r="A3" s="33"/>
      <c r="B3" s="33"/>
      <c r="C3" s="33"/>
      <c r="D3" s="33"/>
      <c r="E3" s="33"/>
      <c r="F3" s="33"/>
      <c r="G3" s="1" t="s">
        <v>61</v>
      </c>
      <c r="H3" s="1" t="s">
        <v>62</v>
      </c>
      <c r="I3" s="1"/>
      <c r="J3" s="21" t="s">
        <v>101</v>
      </c>
      <c r="K3" s="22" t="s">
        <v>102</v>
      </c>
      <c r="L3" s="22" t="s">
        <v>55</v>
      </c>
      <c r="M3" s="22" t="s">
        <v>103</v>
      </c>
      <c r="N3" s="22" t="s">
        <v>104</v>
      </c>
      <c r="O3" s="21" t="s">
        <v>101</v>
      </c>
      <c r="P3" s="22" t="s">
        <v>102</v>
      </c>
      <c r="Q3" s="22" t="s">
        <v>55</v>
      </c>
      <c r="R3" s="22" t="s">
        <v>103</v>
      </c>
      <c r="S3" s="22" t="s">
        <v>104</v>
      </c>
      <c r="T3" s="22"/>
      <c r="U3" s="21" t="s">
        <v>101</v>
      </c>
      <c r="V3" s="22" t="s">
        <v>102</v>
      </c>
      <c r="W3" s="22" t="s">
        <v>55</v>
      </c>
      <c r="X3" s="22" t="s">
        <v>103</v>
      </c>
      <c r="Y3" s="22" t="s">
        <v>104</v>
      </c>
      <c r="Z3" s="21" t="s">
        <v>101</v>
      </c>
      <c r="AA3" s="22" t="s">
        <v>102</v>
      </c>
      <c r="AB3" s="22" t="s">
        <v>55</v>
      </c>
      <c r="AC3" s="22" t="s">
        <v>103</v>
      </c>
      <c r="AD3" s="22" t="s">
        <v>104</v>
      </c>
    </row>
    <row r="4" spans="1:37" s="10" customFormat="1" ht="21.75" customHeight="1" x14ac:dyDescent="0.35">
      <c r="A4" s="34"/>
      <c r="B4" s="34"/>
      <c r="C4" s="34"/>
      <c r="D4" s="34"/>
      <c r="E4" s="14" t="s">
        <v>58</v>
      </c>
      <c r="F4" s="34"/>
      <c r="G4" s="2" t="s">
        <v>63</v>
      </c>
      <c r="H4" s="2" t="s">
        <v>63</v>
      </c>
      <c r="I4" s="2"/>
      <c r="J4" s="23" t="s">
        <v>56</v>
      </c>
      <c r="K4" s="24" t="s">
        <v>56</v>
      </c>
      <c r="L4" s="24" t="s">
        <v>56</v>
      </c>
      <c r="M4" s="24" t="s">
        <v>56</v>
      </c>
      <c r="N4" s="24" t="s">
        <v>57</v>
      </c>
      <c r="O4" s="25" t="s">
        <v>100</v>
      </c>
      <c r="P4" s="25" t="s">
        <v>100</v>
      </c>
      <c r="Q4" s="25" t="s">
        <v>100</v>
      </c>
      <c r="R4" s="25" t="s">
        <v>100</v>
      </c>
      <c r="S4" s="25" t="s">
        <v>100</v>
      </c>
      <c r="T4" s="24"/>
      <c r="U4" s="23" t="s">
        <v>99</v>
      </c>
      <c r="V4" s="24" t="s">
        <v>99</v>
      </c>
      <c r="W4" s="24" t="s">
        <v>99</v>
      </c>
      <c r="X4" s="24" t="s">
        <v>99</v>
      </c>
      <c r="Y4" s="24" t="s">
        <v>99</v>
      </c>
      <c r="Z4" s="25" t="s">
        <v>100</v>
      </c>
      <c r="AA4" s="25" t="s">
        <v>100</v>
      </c>
      <c r="AB4" s="25" t="s">
        <v>100</v>
      </c>
      <c r="AC4" s="25" t="s">
        <v>100</v>
      </c>
      <c r="AD4" s="25" t="s">
        <v>100</v>
      </c>
    </row>
    <row r="5" spans="1:37" x14ac:dyDescent="0.3">
      <c r="A5" s="11" t="s">
        <v>1</v>
      </c>
      <c r="B5">
        <v>26.55</v>
      </c>
      <c r="C5">
        <f t="shared" ref="C5:C9" si="0">1387.4-B5</f>
        <v>1360.8500000000001</v>
      </c>
      <c r="D5" s="4">
        <v>51.111528455694099</v>
      </c>
      <c r="E5" s="4">
        <v>2.995220597090531</v>
      </c>
      <c r="F5" s="4">
        <v>0</v>
      </c>
      <c r="G5" s="4">
        <v>-25.536249999999999</v>
      </c>
      <c r="H5" s="4">
        <v>-195.61250000000001</v>
      </c>
      <c r="I5" s="4"/>
      <c r="J5" s="4">
        <v>77.989266693321284</v>
      </c>
      <c r="K5" s="4">
        <v>20.944331612195658</v>
      </c>
      <c r="L5" s="4">
        <v>0.96580547500771041</v>
      </c>
      <c r="M5" s="4">
        <v>0.1003337530906882</v>
      </c>
      <c r="N5" s="4">
        <v>1.8799530234405371</v>
      </c>
      <c r="O5" s="4">
        <v>3.0963817246579799</v>
      </c>
      <c r="P5" s="4">
        <v>1.008371706035357</v>
      </c>
      <c r="Q5" s="4">
        <v>4.158985140285329E-2</v>
      </c>
      <c r="R5" s="4">
        <v>1.8217852918687553E-2</v>
      </c>
      <c r="S5" s="4">
        <v>0.22249359640342395</v>
      </c>
      <c r="T5" s="4"/>
      <c r="U5" s="8">
        <v>1.778737449279075E-3</v>
      </c>
      <c r="V5" s="8">
        <v>4.7768710449898794E-4</v>
      </c>
      <c r="W5" s="8">
        <v>2.2027574305453702E-5</v>
      </c>
      <c r="X5" s="8">
        <v>2.2883585346547507E-6</v>
      </c>
      <c r="Y5" s="8">
        <v>4.287696227262346E-9</v>
      </c>
      <c r="Z5" s="8">
        <v>1.3005583104729515E-4</v>
      </c>
      <c r="AA5" s="8">
        <v>3.5854686897024529E-5</v>
      </c>
      <c r="AB5" s="8">
        <v>1.670631015582406E-6</v>
      </c>
      <c r="AC5" s="8">
        <v>4.3839247371811646E-7</v>
      </c>
      <c r="AD5" s="8">
        <v>6.0537847733161376E-10</v>
      </c>
      <c r="AK5" s="20"/>
    </row>
    <row r="6" spans="1:37" x14ac:dyDescent="0.3">
      <c r="A6" s="11" t="s">
        <v>2</v>
      </c>
      <c r="B6">
        <v>26.15</v>
      </c>
      <c r="C6">
        <f t="shared" si="0"/>
        <v>1361.25</v>
      </c>
      <c r="D6" s="4">
        <v>55.980906668717829</v>
      </c>
      <c r="E6" s="4">
        <v>2.5566164398454805</v>
      </c>
      <c r="F6" s="4">
        <v>0</v>
      </c>
      <c r="G6" s="4">
        <v>-26.433</v>
      </c>
      <c r="H6" s="4">
        <v>-200.69</v>
      </c>
      <c r="I6" s="4"/>
      <c r="J6" s="4">
        <v>78.120736256850236</v>
      </c>
      <c r="K6" s="4">
        <v>20.831038943075232</v>
      </c>
      <c r="L6" s="4">
        <v>0.96552797086855091</v>
      </c>
      <c r="M6" s="4">
        <v>8.2529898975313973E-2</v>
      </c>
      <c r="N6" s="4">
        <v>1.0277323513612577</v>
      </c>
      <c r="O6" s="4">
        <v>2.4100599180811</v>
      </c>
      <c r="P6" s="4">
        <v>0.79606325077475182</v>
      </c>
      <c r="Q6" s="4">
        <v>3.2761329906161665E-2</v>
      </c>
      <c r="R6" s="4">
        <v>1.9557678125020003E-2</v>
      </c>
      <c r="S6" s="4">
        <v>5.9724850610725168E-2</v>
      </c>
      <c r="T6" s="4"/>
      <c r="U6" s="8">
        <v>1.9514813231977931E-3</v>
      </c>
      <c r="V6" s="8">
        <v>5.2036610748983536E-4</v>
      </c>
      <c r="W6" s="8">
        <v>2.4119201795282843E-5</v>
      </c>
      <c r="X6" s="8">
        <v>2.0616236376241692E-6</v>
      </c>
      <c r="Y6" s="8">
        <v>2.56730873904402E-9</v>
      </c>
      <c r="Z6" s="8">
        <v>1.1157225517095794E-4</v>
      </c>
      <c r="AA6" s="8">
        <v>3.118234549131698E-5</v>
      </c>
      <c r="AB6" s="8">
        <v>1.4475081331257057E-6</v>
      </c>
      <c r="AC6" s="8">
        <v>5.1040558942249968E-7</v>
      </c>
      <c r="AD6" s="8">
        <v>1.8093340687109145E-10</v>
      </c>
      <c r="AK6" s="20"/>
    </row>
    <row r="7" spans="1:37" x14ac:dyDescent="0.3">
      <c r="A7" s="11" t="s">
        <v>3</v>
      </c>
      <c r="B7">
        <v>25.8</v>
      </c>
      <c r="C7">
        <f t="shared" si="0"/>
        <v>1361.6000000000001</v>
      </c>
      <c r="D7" s="4">
        <v>52.513033163257866</v>
      </c>
      <c r="E7" s="4">
        <v>2.1158375814618169</v>
      </c>
      <c r="F7" s="4">
        <v>0</v>
      </c>
      <c r="G7" s="4">
        <v>-26.528400000000001</v>
      </c>
      <c r="H7" s="4">
        <v>-201.572</v>
      </c>
      <c r="I7" s="4"/>
      <c r="J7" s="4">
        <v>78.039239140556845</v>
      </c>
      <c r="K7" s="4">
        <v>20.916723067239218</v>
      </c>
      <c r="L7" s="4">
        <v>0.95880240194597643</v>
      </c>
      <c r="M7" s="4">
        <v>8.5075077831949869E-2</v>
      </c>
      <c r="N7" s="4">
        <v>0.99913446958258978</v>
      </c>
      <c r="O7" s="4">
        <v>2.131842172157028</v>
      </c>
      <c r="P7" s="4">
        <v>0.68185839636639789</v>
      </c>
      <c r="Q7" s="4">
        <v>2.7298245034817797E-2</v>
      </c>
      <c r="R7" s="4">
        <v>1.5782044982265056E-2</v>
      </c>
      <c r="S7" s="4">
        <v>0.10199980386527931</v>
      </c>
      <c r="T7" s="4"/>
      <c r="U7" s="8">
        <v>1.8286823529778992E-3</v>
      </c>
      <c r="V7" s="8">
        <v>4.9013858638849341E-4</v>
      </c>
      <c r="W7" s="8">
        <v>2.2467479843998374E-5</v>
      </c>
      <c r="X7" s="8">
        <v>1.9935521568745771E-6</v>
      </c>
      <c r="Y7" s="8">
        <v>2.3412575428712445E-9</v>
      </c>
      <c r="Z7" s="8">
        <v>9.2945593904836414E-5</v>
      </c>
      <c r="AA7" s="8">
        <v>2.51458861795148E-5</v>
      </c>
      <c r="AB7" s="8">
        <v>1.1417636411302973E-6</v>
      </c>
      <c r="AC7" s="8">
        <v>3.8770367187562612E-7</v>
      </c>
      <c r="AD7" s="8">
        <v>2.7981247879396211E-10</v>
      </c>
      <c r="AK7" s="20"/>
    </row>
    <row r="8" spans="1:37" x14ac:dyDescent="0.3">
      <c r="A8" s="11" t="s">
        <v>4</v>
      </c>
      <c r="B8">
        <v>23.75</v>
      </c>
      <c r="C8">
        <f t="shared" si="0"/>
        <v>1363.65</v>
      </c>
      <c r="D8" s="4">
        <v>55.599256420220819</v>
      </c>
      <c r="E8" s="4">
        <v>2.128987052408073</v>
      </c>
      <c r="F8" s="4">
        <v>0</v>
      </c>
      <c r="G8" s="4">
        <v>-26.9175</v>
      </c>
      <c r="H8" s="4">
        <v>-205.27500000000001</v>
      </c>
      <c r="I8" s="4"/>
      <c r="J8" s="4">
        <v>78.154899139446357</v>
      </c>
      <c r="K8" s="4">
        <v>20.78785512880734</v>
      </c>
      <c r="L8" s="4">
        <v>0.96947917510902948</v>
      </c>
      <c r="M8" s="4">
        <v>8.7533420106320203E-2</v>
      </c>
      <c r="N8" s="4">
        <v>1.5929208041721834</v>
      </c>
      <c r="O8" s="4">
        <v>2.0263666822889554</v>
      </c>
      <c r="P8" s="4">
        <v>0.64545357084157162</v>
      </c>
      <c r="Q8" s="4">
        <v>2.6064659476630902E-2</v>
      </c>
      <c r="R8" s="4">
        <v>2.3948013379014629E-2</v>
      </c>
      <c r="S8" s="4">
        <v>0.15321767454361973</v>
      </c>
      <c r="T8" s="4"/>
      <c r="U8" s="8">
        <v>1.9390246665553653E-3</v>
      </c>
      <c r="V8" s="8">
        <v>5.1574711634670321E-4</v>
      </c>
      <c r="W8" s="8">
        <v>2.4052798416310174E-5</v>
      </c>
      <c r="X8" s="8">
        <v>2.1717059660108028E-6</v>
      </c>
      <c r="Y8" s="8">
        <v>3.9520398147377768E-9</v>
      </c>
      <c r="Z8" s="8">
        <v>9.3746504269248693E-5</v>
      </c>
      <c r="AA8" s="8">
        <v>2.5255273905176573E-5</v>
      </c>
      <c r="AB8" s="8">
        <v>1.1571133919566122E-6</v>
      </c>
      <c r="AC8" s="8">
        <v>6.1547683062377072E-7</v>
      </c>
      <c r="AD8" s="8">
        <v>4.4557043728768763E-10</v>
      </c>
      <c r="AK8" s="20"/>
    </row>
    <row r="9" spans="1:37" x14ac:dyDescent="0.3">
      <c r="A9" s="11" t="s">
        <v>5</v>
      </c>
      <c r="B9">
        <v>23.2</v>
      </c>
      <c r="C9">
        <f t="shared" si="0"/>
        <v>1364.2</v>
      </c>
      <c r="D9" s="4">
        <v>49.301160639678947</v>
      </c>
      <c r="E9" s="4">
        <v>2.208079005955641</v>
      </c>
      <c r="F9" s="4">
        <v>0</v>
      </c>
      <c r="G9" s="4">
        <v>-27.466000000000001</v>
      </c>
      <c r="H9" s="4">
        <v>-208.92</v>
      </c>
      <c r="I9" s="4"/>
      <c r="J9" s="4">
        <v>77.81745012624377</v>
      </c>
      <c r="K9" s="4">
        <v>21.109868072919909</v>
      </c>
      <c r="L9" s="4">
        <v>0.96790344076167911</v>
      </c>
      <c r="M9" s="4">
        <v>0.1045250077834223</v>
      </c>
      <c r="N9" s="4">
        <v>1.8179443408781615</v>
      </c>
      <c r="O9" s="4">
        <v>2.364568609805378</v>
      </c>
      <c r="P9" s="4">
        <v>0.77950933355830943</v>
      </c>
      <c r="Q9" s="4">
        <v>3.3464121678012486E-2</v>
      </c>
      <c r="R9" s="4">
        <v>1.9971555323769017E-2</v>
      </c>
      <c r="S9" s="4">
        <v>0.17595816224556074</v>
      </c>
      <c r="T9" s="4"/>
      <c r="U9" s="8">
        <v>1.7119547564677145E-3</v>
      </c>
      <c r="V9" s="8">
        <v>4.6440919096182686E-4</v>
      </c>
      <c r="W9" s="8">
        <v>2.1293513171213522E-5</v>
      </c>
      <c r="X9" s="8">
        <v>2.2995110216841564E-6</v>
      </c>
      <c r="Y9" s="8">
        <v>3.9994094593319719E-9</v>
      </c>
      <c r="Z9" s="8">
        <v>9.6422337212615774E-5</v>
      </c>
      <c r="AA9" s="8">
        <v>2.6905128022326925E-5</v>
      </c>
      <c r="AB9" s="8">
        <v>1.2954659491813813E-6</v>
      </c>
      <c r="AC9" s="8">
        <v>4.613880349024992E-7</v>
      </c>
      <c r="AD9" s="8">
        <v>4.5983067138324837E-10</v>
      </c>
      <c r="AK9" s="20"/>
    </row>
    <row r="10" spans="1:37" x14ac:dyDescent="0.3">
      <c r="A10" s="11" t="s">
        <v>6</v>
      </c>
      <c r="B10">
        <v>22.85</v>
      </c>
      <c r="C10">
        <f t="shared" ref="C10:C56" si="1">1387.4-B10</f>
        <v>1364.5500000000002</v>
      </c>
      <c r="D10" s="4">
        <v>49.859190064216214</v>
      </c>
      <c r="E10" s="4">
        <v>2.8165797866133024</v>
      </c>
      <c r="F10" s="4">
        <v>0</v>
      </c>
      <c r="G10" s="4">
        <v>-28.416</v>
      </c>
      <c r="H10" s="4">
        <v>-218.27</v>
      </c>
      <c r="I10" s="4"/>
      <c r="J10" s="4">
        <v>78.163666636590463</v>
      </c>
      <c r="K10" s="4">
        <v>20.754242960069153</v>
      </c>
      <c r="L10" s="4">
        <v>0.96666669447534259</v>
      </c>
      <c r="M10" s="4">
        <v>0.11515730597497173</v>
      </c>
      <c r="N10" s="4">
        <v>1.8594661537816981</v>
      </c>
      <c r="O10" s="4">
        <v>2.9886801933504628</v>
      </c>
      <c r="P10" s="4">
        <v>0.95490058911205955</v>
      </c>
      <c r="Q10" s="4">
        <v>4.1963843982000169E-2</v>
      </c>
      <c r="R10" s="4">
        <v>2.6885301014162689E-2</v>
      </c>
      <c r="S10" s="4">
        <v>0.29679536226658654</v>
      </c>
      <c r="T10" s="4"/>
      <c r="U10" s="8">
        <v>1.7390348553992861E-3</v>
      </c>
      <c r="V10" s="8">
        <v>4.617535673293214E-4</v>
      </c>
      <c r="W10" s="8">
        <v>2.1507014033285912E-5</v>
      </c>
      <c r="X10" s="8">
        <v>2.5620928183352154E-6</v>
      </c>
      <c r="Y10" s="8">
        <v>4.1370582944836587E-9</v>
      </c>
      <c r="Z10" s="8">
        <v>1.2255363356228048E-4</v>
      </c>
      <c r="AA10" s="8">
        <v>3.3133246922781487E-5</v>
      </c>
      <c r="AB10" s="8">
        <v>1.635788000430233E-6</v>
      </c>
      <c r="AC10" s="8">
        <v>6.283127016846581E-7</v>
      </c>
      <c r="AD10" s="8">
        <v>7.636126226195746E-10</v>
      </c>
      <c r="AK10" s="20"/>
    </row>
    <row r="11" spans="1:37" ht="14.4" customHeight="1" x14ac:dyDescent="0.3">
      <c r="A11" s="11" t="s">
        <v>7</v>
      </c>
      <c r="B11">
        <v>22.4</v>
      </c>
      <c r="C11">
        <f t="shared" si="1"/>
        <v>1365</v>
      </c>
      <c r="D11" s="4">
        <v>40.733847939184791</v>
      </c>
      <c r="E11" s="4">
        <v>2.1011711478029826</v>
      </c>
      <c r="F11" s="4">
        <v>0</v>
      </c>
      <c r="G11" s="4">
        <v>-27.156000000000009</v>
      </c>
      <c r="H11" s="4">
        <v>-207.32000000000011</v>
      </c>
      <c r="I11" s="4"/>
      <c r="J11" s="4">
        <v>77.572196542812804</v>
      </c>
      <c r="K11" s="4">
        <v>21.30128896652662</v>
      </c>
      <c r="L11" s="4">
        <v>0.99121222065555636</v>
      </c>
      <c r="M11" s="4">
        <v>0.13499181047153744</v>
      </c>
      <c r="N11" s="4">
        <v>2.0151512911620437</v>
      </c>
      <c r="O11" s="4">
        <v>2.712775186158729</v>
      </c>
      <c r="P11" s="4">
        <v>0.94007379963146642</v>
      </c>
      <c r="Q11" s="4">
        <v>3.8403523754995818E-2</v>
      </c>
      <c r="R11" s="4">
        <v>3.1864954267529659E-2</v>
      </c>
      <c r="S11" s="4">
        <v>9.9663947824694107E-2</v>
      </c>
      <c r="T11" s="4"/>
      <c r="U11" s="8">
        <v>1.4100018109252531E-3</v>
      </c>
      <c r="V11" s="8">
        <v>3.8718583921067823E-4</v>
      </c>
      <c r="W11" s="8">
        <v>1.8016906680787644E-5</v>
      </c>
      <c r="X11" s="8">
        <v>2.4536974032944485E-6</v>
      </c>
      <c r="Y11" s="8">
        <v>3.6628677496049339E-9</v>
      </c>
      <c r="Z11" s="8">
        <v>9.104918762528498E-5</v>
      </c>
      <c r="AA11" s="8">
        <v>2.6702403731993359E-5</v>
      </c>
      <c r="AB11" s="8">
        <v>1.2292212951577911E-6</v>
      </c>
      <c r="AC11" s="8">
        <v>6.069900886534692E-7</v>
      </c>
      <c r="AD11" s="8">
        <v>2.0080679425815444E-10</v>
      </c>
      <c r="AK11" s="20"/>
    </row>
    <row r="12" spans="1:37" x14ac:dyDescent="0.3">
      <c r="A12" s="11" t="s">
        <v>8</v>
      </c>
      <c r="B12">
        <v>22.15</v>
      </c>
      <c r="C12">
        <f t="shared" si="1"/>
        <v>1365.25</v>
      </c>
      <c r="D12" s="4">
        <v>46.482728922832813</v>
      </c>
      <c r="E12" s="4">
        <v>2.215969674465692</v>
      </c>
      <c r="F12" s="4">
        <v>0</v>
      </c>
      <c r="G12" s="4">
        <v>-28.085999999999999</v>
      </c>
      <c r="H12" s="4">
        <v>-214</v>
      </c>
      <c r="I12" s="4"/>
      <c r="J12" s="4">
        <v>77.90272385931614</v>
      </c>
      <c r="K12" s="4">
        <v>20.993744977832947</v>
      </c>
      <c r="L12" s="4">
        <v>0.97577976903065222</v>
      </c>
      <c r="M12" s="4">
        <v>0.12748851761147584</v>
      </c>
      <c r="N12" s="4">
        <v>1.7764805471626517</v>
      </c>
      <c r="O12" s="4">
        <v>2.516327204164726</v>
      </c>
      <c r="P12" s="4">
        <v>0.83100305740143721</v>
      </c>
      <c r="Q12" s="4">
        <v>3.4609280454591426E-2</v>
      </c>
      <c r="R12" s="4">
        <v>2.044980279791847E-2</v>
      </c>
      <c r="S12" s="4">
        <v>0.1038145948834321</v>
      </c>
      <c r="T12" s="4"/>
      <c r="U12" s="8">
        <v>1.6158550626965155E-3</v>
      </c>
      <c r="V12" s="8">
        <v>4.3545138638094216E-4</v>
      </c>
      <c r="W12" s="8">
        <v>2.0239583441426245E-5</v>
      </c>
      <c r="X12" s="8">
        <v>2.6443615372191107E-6</v>
      </c>
      <c r="Y12" s="8">
        <v>3.6847685725322281E-9</v>
      </c>
      <c r="Z12" s="8">
        <v>9.6577944138979624E-5</v>
      </c>
      <c r="AA12" s="8">
        <v>2.6997351490181174E-5</v>
      </c>
      <c r="AB12" s="8">
        <v>1.2680351946394579E-6</v>
      </c>
      <c r="AC12" s="8">
        <v>4.4745837636067557E-7</v>
      </c>
      <c r="AD12" s="8">
        <v>2.6001491597281273E-10</v>
      </c>
      <c r="AK12" s="20"/>
    </row>
    <row r="13" spans="1:37" x14ac:dyDescent="0.3">
      <c r="A13" s="11" t="s">
        <v>9</v>
      </c>
      <c r="B13">
        <v>21.7</v>
      </c>
      <c r="C13">
        <f t="shared" si="1"/>
        <v>1365.7</v>
      </c>
      <c r="D13" s="4">
        <v>36.743431994033656</v>
      </c>
      <c r="E13" s="4">
        <v>1.849021162003363</v>
      </c>
      <c r="F13" s="4">
        <v>0</v>
      </c>
      <c r="G13" s="4">
        <v>-28.102499999999999</v>
      </c>
      <c r="H13" s="4">
        <v>-214.27500000000001</v>
      </c>
      <c r="I13" s="4"/>
      <c r="J13" s="4">
        <v>77.866374491678641</v>
      </c>
      <c r="K13" s="4">
        <v>21.05251656902843</v>
      </c>
      <c r="L13" s="4">
        <v>0.97763631491594694</v>
      </c>
      <c r="M13" s="4">
        <v>0.10313691821812423</v>
      </c>
      <c r="N13" s="4">
        <v>2.3154744124258615</v>
      </c>
      <c r="O13" s="4">
        <v>2.6581440330388939</v>
      </c>
      <c r="P13" s="4">
        <v>0.8702310307636163</v>
      </c>
      <c r="Q13" s="4">
        <v>3.4786434013441302E-2</v>
      </c>
      <c r="R13" s="4">
        <v>2.5682933300531698E-2</v>
      </c>
      <c r="S13" s="4">
        <v>0.16174856730134574</v>
      </c>
      <c r="T13" s="4"/>
      <c r="U13" s="8">
        <v>1.2766969369732047E-3</v>
      </c>
      <c r="V13" s="8">
        <v>3.4517702403273669E-4</v>
      </c>
      <c r="W13" s="8">
        <v>1.6029323271758932E-5</v>
      </c>
      <c r="X13" s="8">
        <v>1.6910327267388926E-6</v>
      </c>
      <c r="Y13" s="8">
        <v>3.7964514327039128E-9</v>
      </c>
      <c r="Z13" s="8">
        <v>8.0520046622394525E-5</v>
      </c>
      <c r="AA13" s="8">
        <v>2.2314496912444535E-5</v>
      </c>
      <c r="AB13" s="8">
        <v>1.0109035152348531E-6</v>
      </c>
      <c r="AC13" s="8">
        <v>4.4042385171278285E-7</v>
      </c>
      <c r="AD13" s="8">
        <v>3.2233783810425883E-10</v>
      </c>
      <c r="AK13" s="20"/>
    </row>
    <row r="14" spans="1:37" x14ac:dyDescent="0.3">
      <c r="A14" s="11" t="s">
        <v>10</v>
      </c>
      <c r="B14">
        <v>20.7</v>
      </c>
      <c r="C14">
        <f t="shared" si="1"/>
        <v>1366.7</v>
      </c>
      <c r="D14" s="4">
        <v>47.289548461892906</v>
      </c>
      <c r="E14" s="4">
        <v>2.1537368010946807</v>
      </c>
      <c r="F14" s="4">
        <v>0</v>
      </c>
      <c r="G14" s="4">
        <v>-27.70600000000001</v>
      </c>
      <c r="H14" s="4">
        <v>-211.34000000000009</v>
      </c>
      <c r="I14" s="4"/>
      <c r="J14" s="4">
        <v>78.195744061206355</v>
      </c>
      <c r="K14" s="4">
        <v>20.769569539539791</v>
      </c>
      <c r="L14" s="4">
        <v>0.96225855833815876</v>
      </c>
      <c r="M14" s="4">
        <v>7.2227764779035225E-2</v>
      </c>
      <c r="N14" s="4">
        <v>1.4392852217003269</v>
      </c>
      <c r="O14" s="4">
        <v>2.40912859466976</v>
      </c>
      <c r="P14" s="4">
        <v>0.77123071573558211</v>
      </c>
      <c r="Q14" s="4">
        <v>3.1140122528025081E-2</v>
      </c>
      <c r="R14" s="4">
        <v>2.1542494847688713E-2</v>
      </c>
      <c r="S14" s="4">
        <v>9.8522034816011447E-2</v>
      </c>
      <c r="T14" s="4"/>
      <c r="U14" s="8">
        <v>1.6500854209264579E-3</v>
      </c>
      <c r="V14" s="8">
        <v>4.3827914559246844E-4</v>
      </c>
      <c r="W14" s="8">
        <v>2.0305565697190344E-5</v>
      </c>
      <c r="X14" s="8">
        <v>1.5241492114289994E-6</v>
      </c>
      <c r="Y14" s="8">
        <v>3.0371775208426544E-9</v>
      </c>
      <c r="Z14" s="8">
        <v>9.4209000972481866E-5</v>
      </c>
      <c r="AA14" s="8">
        <v>2.5514339802495478E-5</v>
      </c>
      <c r="AB14" s="8">
        <v>1.1675406073592111E-6</v>
      </c>
      <c r="AC14" s="8">
        <v>4.719133546606895E-7</v>
      </c>
      <c r="AD14" s="8">
        <v>2.5297619033546049E-10</v>
      </c>
      <c r="AK14" s="20"/>
    </row>
    <row r="15" spans="1:37" x14ac:dyDescent="0.3">
      <c r="A15" s="11" t="s">
        <v>11</v>
      </c>
      <c r="B15">
        <v>19.899999999999999</v>
      </c>
      <c r="C15">
        <f t="shared" si="1"/>
        <v>1367.5</v>
      </c>
      <c r="D15" s="4">
        <v>55.849694914138247</v>
      </c>
      <c r="E15" s="4">
        <v>2.6337914784018079</v>
      </c>
      <c r="F15" s="4">
        <v>0</v>
      </c>
      <c r="G15" s="4">
        <v>-26.55</v>
      </c>
      <c r="H15" s="4">
        <v>-202.3775</v>
      </c>
      <c r="I15" s="4"/>
      <c r="J15" s="4">
        <v>77.981243076971836</v>
      </c>
      <c r="K15" s="4">
        <v>20.963633415150714</v>
      </c>
      <c r="L15" s="4">
        <v>0.9611322338573407</v>
      </c>
      <c r="M15" s="4">
        <v>9.3789101845669159E-2</v>
      </c>
      <c r="N15" s="4">
        <v>1.2937235457452474</v>
      </c>
      <c r="O15" s="4">
        <v>2.4907636579948154</v>
      </c>
      <c r="P15" s="4">
        <v>0.81536006596332178</v>
      </c>
      <c r="Q15" s="4">
        <v>3.2107222906664123E-2</v>
      </c>
      <c r="R15" s="4">
        <v>1.8848136800289482E-2</v>
      </c>
      <c r="S15" s="4">
        <v>8.777147793028349E-2</v>
      </c>
      <c r="T15" s="4"/>
      <c r="U15" s="8">
        <v>1.9434308946337047E-3</v>
      </c>
      <c r="V15" s="8">
        <v>5.2245092839268243E-4</v>
      </c>
      <c r="W15" s="8">
        <v>2.3953120050458123E-5</v>
      </c>
      <c r="X15" s="8">
        <v>2.3373907739186358E-6</v>
      </c>
      <c r="Y15" s="8">
        <v>3.2241885467697122E-9</v>
      </c>
      <c r="Z15" s="8">
        <v>1.1490032243125845E-4</v>
      </c>
      <c r="AA15" s="8">
        <v>3.1834193574782092E-5</v>
      </c>
      <c r="AB15" s="8">
        <v>1.420537271001455E-6</v>
      </c>
      <c r="AC15" s="8">
        <v>4.9322518043092226E-7</v>
      </c>
      <c r="AD15" s="8">
        <v>2.6618327195345541E-10</v>
      </c>
      <c r="AK15" s="20"/>
    </row>
    <row r="16" spans="1:37" x14ac:dyDescent="0.3">
      <c r="A16" s="11" t="s">
        <v>12</v>
      </c>
      <c r="B16">
        <v>18.8</v>
      </c>
      <c r="C16">
        <f t="shared" si="1"/>
        <v>1368.6000000000001</v>
      </c>
      <c r="D16" s="4">
        <v>57.273582939276814</v>
      </c>
      <c r="E16" s="4">
        <v>2.7339771810328348</v>
      </c>
      <c r="F16" s="4">
        <v>0</v>
      </c>
      <c r="G16" s="4">
        <v>-26.99</v>
      </c>
      <c r="H16" s="4">
        <v>-205.1</v>
      </c>
      <c r="I16" s="4"/>
      <c r="J16" s="4">
        <v>77.668653359446012</v>
      </c>
      <c r="K16" s="4">
        <v>21.234470149200423</v>
      </c>
      <c r="L16" s="4">
        <v>0.96847418435185473</v>
      </c>
      <c r="M16" s="4">
        <v>0.12820494117341366</v>
      </c>
      <c r="N16" s="4">
        <v>1.1114390196467534</v>
      </c>
      <c r="O16" s="4">
        <v>2.5179399443565487</v>
      </c>
      <c r="P16" s="4">
        <v>0.84095973666727208</v>
      </c>
      <c r="Q16" s="4">
        <v>3.4133132500365135E-2</v>
      </c>
      <c r="R16" s="4">
        <v>2.0905967887810486E-2</v>
      </c>
      <c r="S16" s="4">
        <v>9.8956789732427927E-2</v>
      </c>
      <c r="T16" s="4"/>
      <c r="U16" s="8">
        <v>1.9849897634824508E-3</v>
      </c>
      <c r="V16" s="8">
        <v>5.4269263153138242E-4</v>
      </c>
      <c r="W16" s="8">
        <v>2.4751444231157702E-5</v>
      </c>
      <c r="X16" s="8">
        <v>3.2765534723429767E-6</v>
      </c>
      <c r="Y16" s="8">
        <v>2.8405218596022684E-9</v>
      </c>
      <c r="Z16" s="8">
        <v>1.1904301709524599E-4</v>
      </c>
      <c r="AA16" s="8">
        <v>3.3661994973555547E-5</v>
      </c>
      <c r="AB16" s="8">
        <v>1.5423116210064082E-6</v>
      </c>
      <c r="AC16" s="8">
        <v>5.6350972326888584E-7</v>
      </c>
      <c r="AD16" s="8">
        <v>3.0404855260197768E-10</v>
      </c>
      <c r="AK16" s="20"/>
    </row>
    <row r="17" spans="1:37" x14ac:dyDescent="0.3">
      <c r="A17" s="11" t="s">
        <v>13</v>
      </c>
      <c r="B17">
        <v>18.399999999999999</v>
      </c>
      <c r="C17">
        <f t="shared" si="1"/>
        <v>1369</v>
      </c>
      <c r="D17" s="4">
        <v>50.275262898568407</v>
      </c>
      <c r="E17" s="4">
        <v>2.4767945483651186</v>
      </c>
      <c r="F17" s="4">
        <v>0</v>
      </c>
      <c r="G17" s="4">
        <v>-26.74</v>
      </c>
      <c r="H17" s="4">
        <v>-202.6</v>
      </c>
      <c r="I17" s="4"/>
      <c r="J17" s="4">
        <v>77.924551628591814</v>
      </c>
      <c r="K17" s="4">
        <v>21.036392375069688</v>
      </c>
      <c r="L17" s="4">
        <v>0.96234576125322002</v>
      </c>
      <c r="M17" s="4">
        <v>7.654691233109906E-2</v>
      </c>
      <c r="N17" s="4">
        <v>0.92837224959050813</v>
      </c>
      <c r="O17" s="4">
        <v>2.609052613023211</v>
      </c>
      <c r="P17" s="4">
        <v>0.8259878031040313</v>
      </c>
      <c r="Q17" s="4">
        <v>3.6499183828504048E-2</v>
      </c>
      <c r="R17" s="4">
        <v>1.8875083894944487E-2</v>
      </c>
      <c r="S17" s="4">
        <v>5.2891534212688912E-2</v>
      </c>
      <c r="T17" s="4"/>
      <c r="U17" s="8">
        <v>1.7481826503259797E-3</v>
      </c>
      <c r="V17" s="8">
        <v>4.7193670553059727E-4</v>
      </c>
      <c r="W17" s="8">
        <v>2.158955205101677E-5</v>
      </c>
      <c r="X17" s="8">
        <v>1.7172762791252445E-6</v>
      </c>
      <c r="Y17" s="8">
        <v>2.0827380149887621E-9</v>
      </c>
      <c r="Z17" s="8">
        <v>1.0817855802375234E-4</v>
      </c>
      <c r="AA17" s="8">
        <v>2.8950771605231764E-5</v>
      </c>
      <c r="AB17" s="8">
        <v>1.4381231388848491E-6</v>
      </c>
      <c r="AC17" s="8">
        <v>4.4276328385080264E-7</v>
      </c>
      <c r="AD17" s="8">
        <v>1.4197321566589635E-10</v>
      </c>
      <c r="AK17" s="20"/>
    </row>
    <row r="18" spans="1:37" x14ac:dyDescent="0.3">
      <c r="A18" s="11" t="s">
        <v>14</v>
      </c>
      <c r="B18">
        <v>17.649999999999999</v>
      </c>
      <c r="C18">
        <f t="shared" si="1"/>
        <v>1369.75</v>
      </c>
      <c r="D18" s="4">
        <v>59.4282349082184</v>
      </c>
      <c r="E18" s="4">
        <v>2.7818068121300064</v>
      </c>
      <c r="F18" s="4">
        <v>0</v>
      </c>
      <c r="G18" s="4">
        <v>-26.594999999999999</v>
      </c>
      <c r="H18" s="4">
        <v>-201.6</v>
      </c>
      <c r="I18" s="4"/>
      <c r="J18" s="4">
        <v>77.829552735568058</v>
      </c>
      <c r="K18" s="4">
        <v>21.121463169646042</v>
      </c>
      <c r="L18" s="4">
        <v>0.96250663995541053</v>
      </c>
      <c r="M18" s="4">
        <v>8.6309468529028502E-2</v>
      </c>
      <c r="N18" s="4">
        <v>1.0948950358050162</v>
      </c>
      <c r="O18" s="4">
        <v>2.4710241457434856</v>
      </c>
      <c r="P18" s="4">
        <v>0.81593316641609615</v>
      </c>
      <c r="Q18" s="4">
        <v>3.1419861156473487E-2</v>
      </c>
      <c r="R18" s="4">
        <v>1.4711242047129529E-2</v>
      </c>
      <c r="S18" s="4">
        <v>0.15244657638443632</v>
      </c>
      <c r="T18" s="4"/>
      <c r="U18" s="8">
        <v>2.0639325938290542E-3</v>
      </c>
      <c r="V18" s="8">
        <v>5.6011212621642488E-4</v>
      </c>
      <c r="W18" s="8">
        <v>2.5524351048634594E-5</v>
      </c>
      <c r="X18" s="8">
        <v>2.2888082867231546E-6</v>
      </c>
      <c r="Y18" s="8">
        <v>2.9035109052950779E-9</v>
      </c>
      <c r="Z18" s="8">
        <v>1.2130279092176589E-4</v>
      </c>
      <c r="AA18" s="8">
        <v>3.3904888438589318E-5</v>
      </c>
      <c r="AB18" s="8">
        <v>1.4806164194956697E-6</v>
      </c>
      <c r="AC18" s="8">
        <v>4.1104129336040472E-7</v>
      </c>
      <c r="AD18" s="8">
        <v>4.6546607629232199E-10</v>
      </c>
      <c r="AK18" s="20"/>
    </row>
    <row r="19" spans="1:37" x14ac:dyDescent="0.3">
      <c r="A19" s="11" t="s">
        <v>15</v>
      </c>
      <c r="B19">
        <v>17.600000000000001</v>
      </c>
      <c r="C19">
        <f t="shared" si="1"/>
        <v>1369.8000000000002</v>
      </c>
      <c r="D19" s="4">
        <v>54.770631883964128</v>
      </c>
      <c r="E19" s="4">
        <v>2.513824239706572</v>
      </c>
      <c r="F19" s="4">
        <v>0</v>
      </c>
      <c r="G19" s="4">
        <v>-26.637499999999999</v>
      </c>
      <c r="H19" s="4">
        <v>-201.9</v>
      </c>
      <c r="I19" s="4"/>
      <c r="J19" s="4">
        <v>77.798646965815081</v>
      </c>
      <c r="K19" s="4">
        <v>21.110721066939732</v>
      </c>
      <c r="L19" s="4">
        <v>0.97409572661371158</v>
      </c>
      <c r="M19" s="4">
        <v>0.11632458290251196</v>
      </c>
      <c r="N19" s="4">
        <v>1.3231466956634566</v>
      </c>
      <c r="O19" s="4">
        <v>2.4183073632511856</v>
      </c>
      <c r="P19" s="4">
        <v>0.8174178596123266</v>
      </c>
      <c r="Q19" s="4">
        <v>3.2608983094865464E-2</v>
      </c>
      <c r="R19" s="4">
        <v>2.086396975763544E-2</v>
      </c>
      <c r="S19" s="4">
        <v>0.13977493263188251</v>
      </c>
      <c r="T19" s="4"/>
      <c r="U19" s="8">
        <v>1.9014194797122446E-3</v>
      </c>
      <c r="V19" s="8">
        <v>5.1595159855528895E-4</v>
      </c>
      <c r="W19" s="8">
        <v>2.380715683270957E-5</v>
      </c>
      <c r="X19" s="8">
        <v>2.8430035293213521E-6</v>
      </c>
      <c r="Y19" s="8">
        <v>3.2338054706232342E-9</v>
      </c>
      <c r="Z19" s="8">
        <v>1.0949035828069835E-4</v>
      </c>
      <c r="AA19" s="8">
        <v>3.1318548810151499E-5</v>
      </c>
      <c r="AB19" s="8">
        <v>1.4124799308321413E-6</v>
      </c>
      <c r="AC19" s="8">
        <v>5.3653230082416171E-7</v>
      </c>
      <c r="AD19" s="8">
        <v>4.0333684853473832E-10</v>
      </c>
      <c r="AK19" s="20"/>
    </row>
    <row r="20" spans="1:37" s="3" customFormat="1" ht="15" thickBot="1" x14ac:dyDescent="0.35">
      <c r="A20" s="12" t="s">
        <v>16</v>
      </c>
      <c r="B20" s="3">
        <v>17.100000000000001</v>
      </c>
      <c r="C20">
        <f t="shared" si="1"/>
        <v>1370.3000000000002</v>
      </c>
      <c r="D20" s="5">
        <v>58.40401504950249</v>
      </c>
      <c r="E20" s="4">
        <v>2.2763456650791141</v>
      </c>
      <c r="F20" s="5">
        <v>0</v>
      </c>
      <c r="G20" s="5">
        <v>-28.830000000000009</v>
      </c>
      <c r="H20" s="5">
        <v>-220.25000000000011</v>
      </c>
      <c r="I20" s="5"/>
      <c r="J20" s="5">
        <v>77.514120073816201</v>
      </c>
      <c r="K20" s="5">
        <v>21.4190562818582</v>
      </c>
      <c r="L20" s="5">
        <v>0.98323696402716054</v>
      </c>
      <c r="M20" s="5">
        <v>8.3381755919950951E-2</v>
      </c>
      <c r="N20" s="5">
        <v>1.565142925297861</v>
      </c>
      <c r="O20" s="5">
        <v>2.0043993296294329</v>
      </c>
      <c r="P20" s="5">
        <v>0.88424958378807239</v>
      </c>
      <c r="Q20" s="5">
        <v>3.4361654387703437E-2</v>
      </c>
      <c r="R20" s="5">
        <v>2.4775021836943027E-2</v>
      </c>
      <c r="S20" s="5">
        <v>0.1583118166080511</v>
      </c>
      <c r="T20" s="5"/>
      <c r="U20" s="9">
        <v>2.020140935002278E-3</v>
      </c>
      <c r="V20" s="9">
        <v>5.5821458519936956E-4</v>
      </c>
      <c r="W20" s="9">
        <v>2.5624715057683811E-5</v>
      </c>
      <c r="X20" s="9">
        <v>2.1730608333791871E-6</v>
      </c>
      <c r="Y20" s="9">
        <v>4.0790107525086401E-9</v>
      </c>
      <c r="Z20" s="9">
        <v>9.7514665363387503E-5</v>
      </c>
      <c r="AA20" s="9">
        <v>3.5289590868455414E-5</v>
      </c>
      <c r="AB20" s="9">
        <v>1.5315144850527606E-6</v>
      </c>
      <c r="AC20" s="9">
        <v>6.6769978837113951E-7</v>
      </c>
      <c r="AD20" s="9">
        <v>4.8197150321668641E-10</v>
      </c>
      <c r="AE20" s="3" t="s">
        <v>97</v>
      </c>
      <c r="AK20" s="20"/>
    </row>
    <row r="21" spans="1:37" x14ac:dyDescent="0.3">
      <c r="A21" s="11" t="s">
        <v>17</v>
      </c>
      <c r="B21">
        <v>16.8</v>
      </c>
      <c r="C21" s="19">
        <f t="shared" si="1"/>
        <v>1370.6000000000001</v>
      </c>
      <c r="D21" s="4">
        <v>56.491977778017784</v>
      </c>
      <c r="E21" s="16">
        <v>3.4369096821900817</v>
      </c>
      <c r="F21" s="4">
        <v>1.0912265386292024E-2</v>
      </c>
      <c r="G21" s="4">
        <v>-28.32</v>
      </c>
      <c r="H21" s="4">
        <v>-216.4</v>
      </c>
      <c r="I21" s="4"/>
      <c r="J21" s="4">
        <v>79.045236031298899</v>
      </c>
      <c r="K21" s="4">
        <v>19.846430784940683</v>
      </c>
      <c r="L21" s="4">
        <v>0.98357729655398873</v>
      </c>
      <c r="M21" s="7">
        <v>0.12392561493838694</v>
      </c>
      <c r="N21" s="4">
        <v>7.5483880957632961</v>
      </c>
      <c r="O21" s="4">
        <v>3.2253164081840833</v>
      </c>
      <c r="P21" s="4">
        <v>0.99110626001580815</v>
      </c>
      <c r="Q21" s="4">
        <v>3.9450550880929885E-2</v>
      </c>
      <c r="R21" s="4">
        <v>1.9452782189015166E-2</v>
      </c>
      <c r="S21" s="4">
        <v>0.65060863614382325</v>
      </c>
      <c r="T21" s="4"/>
      <c r="U21" s="8">
        <v>1.9926022835066075E-3</v>
      </c>
      <c r="V21" s="8">
        <v>5.0029635291202015E-4</v>
      </c>
      <c r="W21" s="8">
        <v>2.4794389460013715E-5</v>
      </c>
      <c r="X21" s="8">
        <v>3.1239638934522727E-6</v>
      </c>
      <c r="Y21" s="8">
        <v>1.9028262943583848E-8</v>
      </c>
      <c r="Z21" s="8">
        <v>1.4974817003179309E-4</v>
      </c>
      <c r="AA21" s="8">
        <v>3.8924427348900139E-5</v>
      </c>
      <c r="AB21" s="8">
        <v>1.7520132550450702E-6</v>
      </c>
      <c r="AC21" s="8">
        <v>5.1683755707075811E-7</v>
      </c>
      <c r="AD21" s="8">
        <v>1.9897136140134149E-9</v>
      </c>
      <c r="AE21" t="s">
        <v>98</v>
      </c>
      <c r="AK21" s="20"/>
    </row>
    <row r="22" spans="1:37" x14ac:dyDescent="0.3">
      <c r="A22" s="11" t="s">
        <v>18</v>
      </c>
      <c r="B22">
        <v>16.05</v>
      </c>
      <c r="C22">
        <f t="shared" si="1"/>
        <v>1371.3500000000001</v>
      </c>
      <c r="D22" s="4">
        <v>39.422833911709951</v>
      </c>
      <c r="E22" s="4">
        <v>2.2651270349760724</v>
      </c>
      <c r="F22" s="4">
        <v>0.13063632532659325</v>
      </c>
      <c r="G22" s="4">
        <v>-27.74</v>
      </c>
      <c r="H22" s="4">
        <v>-211.6</v>
      </c>
      <c r="I22" s="4"/>
      <c r="J22" s="4">
        <v>81.397737994341938</v>
      </c>
      <c r="K22" s="4">
        <v>17.481484401972164</v>
      </c>
      <c r="L22" s="4">
        <v>1.0368188206416402</v>
      </c>
      <c r="M22" s="7">
        <v>7.7570973723461764E-2</v>
      </c>
      <c r="N22" s="4">
        <v>62.562362088476185</v>
      </c>
      <c r="O22" s="4">
        <v>3.0664938638294674</v>
      </c>
      <c r="P22" s="4">
        <v>0.82667240680072951</v>
      </c>
      <c r="Q22" s="4">
        <v>4.2899438428858183E-2</v>
      </c>
      <c r="R22" s="4">
        <v>2.0864736519715779E-2</v>
      </c>
      <c r="S22" s="4">
        <v>4.0887932971515086</v>
      </c>
      <c r="T22" s="4"/>
      <c r="U22" s="8">
        <v>1.431918565702733E-3</v>
      </c>
      <c r="V22" s="8">
        <v>3.0752773588089993E-4</v>
      </c>
      <c r="W22" s="8">
        <v>1.8239328943636936E-5</v>
      </c>
      <c r="X22" s="8">
        <v>1.3645995597811912E-6</v>
      </c>
      <c r="Y22" s="8">
        <v>1.1005736768131442E-7</v>
      </c>
      <c r="Z22" s="8">
        <v>9.9572370907847067E-5</v>
      </c>
      <c r="AA22" s="8">
        <v>2.2681125340784848E-5</v>
      </c>
      <c r="AB22" s="8">
        <v>1.3320991854678004E-6</v>
      </c>
      <c r="AC22" s="8">
        <v>3.8437524139927428E-7</v>
      </c>
      <c r="AD22" s="8">
        <v>8.5527801023479736E-9</v>
      </c>
      <c r="AK22" s="20"/>
    </row>
    <row r="23" spans="1:37" x14ac:dyDescent="0.3">
      <c r="A23" s="11" t="s">
        <v>19</v>
      </c>
      <c r="B23">
        <v>15.6</v>
      </c>
      <c r="C23">
        <f t="shared" si="1"/>
        <v>1371.8000000000002</v>
      </c>
      <c r="D23" s="4">
        <v>32.973965710531232</v>
      </c>
      <c r="E23" s="4">
        <v>1.7800250132727216</v>
      </c>
      <c r="F23" s="4">
        <v>0.25</v>
      </c>
      <c r="G23" s="4">
        <v>-28.463000000000001</v>
      </c>
      <c r="H23" s="4">
        <v>-217.3</v>
      </c>
      <c r="I23" s="4"/>
      <c r="J23" s="4">
        <v>80.55914985409018</v>
      </c>
      <c r="K23" s="4">
        <v>18.312693882484762</v>
      </c>
      <c r="L23" s="4">
        <v>1.0423246091912381</v>
      </c>
      <c r="M23" s="7">
        <v>8.1334149117543483E-2</v>
      </c>
      <c r="N23" s="4">
        <v>43.569362248048293</v>
      </c>
      <c r="O23" s="4">
        <v>2.870052484292906</v>
      </c>
      <c r="P23" s="4">
        <v>0.83237376347771352</v>
      </c>
      <c r="Q23" s="4">
        <v>3.7908127509822025E-2</v>
      </c>
      <c r="R23" s="4">
        <v>2.4698077094541849E-2</v>
      </c>
      <c r="S23" s="4">
        <v>2.786141599470672</v>
      </c>
      <c r="T23" s="4"/>
      <c r="U23" s="8">
        <v>1.1853434381786333E-3</v>
      </c>
      <c r="V23" s="8">
        <v>2.6945209288197576E-4</v>
      </c>
      <c r="W23" s="8">
        <v>1.5336713932492084E-5</v>
      </c>
      <c r="X23" s="8">
        <v>1.1967467398916169E-6</v>
      </c>
      <c r="Y23" s="8">
        <v>6.4107749076165041E-8</v>
      </c>
      <c r="Z23" s="8">
        <v>7.8037846649312655E-5</v>
      </c>
      <c r="AA23" s="8">
        <v>1.9128000072502345E-5</v>
      </c>
      <c r="AB23" s="8">
        <v>9.8712924996566939E-7</v>
      </c>
      <c r="AC23" s="8">
        <v>3.7874617751975999E-7</v>
      </c>
      <c r="AD23" s="8">
        <v>4.9164118775378846E-9</v>
      </c>
      <c r="AK23" s="20"/>
    </row>
    <row r="24" spans="1:37" x14ac:dyDescent="0.3">
      <c r="A24" s="11" t="s">
        <v>20</v>
      </c>
      <c r="B24">
        <v>15.3</v>
      </c>
      <c r="C24">
        <f t="shared" si="1"/>
        <v>1372.1000000000001</v>
      </c>
      <c r="D24" s="4">
        <v>47.546263186232643</v>
      </c>
      <c r="E24" s="4">
        <v>3.0100726492939112</v>
      </c>
      <c r="F24" s="4">
        <v>0.10223048327137935</v>
      </c>
      <c r="G24" s="4">
        <v>-27.84800000000001</v>
      </c>
      <c r="H24" s="4">
        <v>-213.0800000000001</v>
      </c>
      <c r="I24" s="4"/>
      <c r="J24" s="4">
        <v>79.202815080907968</v>
      </c>
      <c r="K24" s="4">
        <v>19.649940709581902</v>
      </c>
      <c r="L24" s="4">
        <v>1.0008835493357104</v>
      </c>
      <c r="M24" s="7">
        <v>0.14189559647726813</v>
      </c>
      <c r="N24" s="4">
        <v>43.957317582213662</v>
      </c>
      <c r="O24" s="4">
        <v>3.3575418461957884</v>
      </c>
      <c r="P24" s="4">
        <v>1.0235459845288606</v>
      </c>
      <c r="Q24" s="4">
        <v>4.8077367241396496E-2</v>
      </c>
      <c r="R24" s="4">
        <v>2.6779381770130506E-2</v>
      </c>
      <c r="S24" s="4">
        <v>2.9134106562000301</v>
      </c>
      <c r="T24" s="4"/>
      <c r="U24" s="8">
        <v>1.680409589882805E-3</v>
      </c>
      <c r="V24" s="8">
        <v>4.1690372716271664E-4</v>
      </c>
      <c r="W24" s="8">
        <v>2.123528454060078E-5</v>
      </c>
      <c r="X24" s="8">
        <v>3.0105334114572318E-6</v>
      </c>
      <c r="Y24" s="8">
        <v>9.3262212883745744E-8</v>
      </c>
      <c r="Z24" s="8">
        <v>1.3112686677084625E-4</v>
      </c>
      <c r="AA24" s="8">
        <v>3.3814135710686041E-5</v>
      </c>
      <c r="AB24" s="8">
        <v>1.7873054577261211E-6</v>
      </c>
      <c r="AC24" s="8">
        <v>5.9942698979360295E-7</v>
      </c>
      <c r="AD24" s="8">
        <v>7.1584948958966036E-9</v>
      </c>
      <c r="AK24" s="20"/>
    </row>
    <row r="25" spans="1:37" x14ac:dyDescent="0.3">
      <c r="A25" s="11" t="s">
        <v>21</v>
      </c>
      <c r="B25">
        <v>14</v>
      </c>
      <c r="C25">
        <f t="shared" si="1"/>
        <v>1373.4</v>
      </c>
      <c r="D25" s="4">
        <v>37.682079486518866</v>
      </c>
      <c r="E25" s="4">
        <v>1.4834254221452363</v>
      </c>
      <c r="F25" s="4">
        <v>0.08</v>
      </c>
      <c r="G25" s="4">
        <v>-28.449090909090909</v>
      </c>
      <c r="H25" s="4">
        <v>-217.1454545454545</v>
      </c>
      <c r="I25" s="4"/>
      <c r="J25" s="4">
        <v>79.822440167069587</v>
      </c>
      <c r="K25" s="4">
        <v>19.026816869693558</v>
      </c>
      <c r="L25" s="4">
        <v>1.029577752398203</v>
      </c>
      <c r="M25" s="7">
        <v>0.11736585330626025</v>
      </c>
      <c r="N25" s="4">
        <v>36.373445666242844</v>
      </c>
      <c r="O25" s="4">
        <v>2.0931121188921979</v>
      </c>
      <c r="P25" s="4">
        <v>0.60970476016078223</v>
      </c>
      <c r="Q25" s="4">
        <v>2.8327035353000508E-2</v>
      </c>
      <c r="R25" s="4">
        <v>2.5790112338781847E-2</v>
      </c>
      <c r="S25" s="4">
        <v>1.6599184695693241</v>
      </c>
      <c r="T25" s="4"/>
      <c r="U25" s="8">
        <v>1.3422023807154898E-3</v>
      </c>
      <c r="V25" s="8">
        <v>3.1993307704561837E-4</v>
      </c>
      <c r="W25" s="8">
        <v>1.7312195762347403E-5</v>
      </c>
      <c r="X25" s="8">
        <v>1.9734892518025933E-6</v>
      </c>
      <c r="Y25" s="8">
        <v>6.1161404319229708E-8</v>
      </c>
      <c r="Z25" s="8">
        <v>6.5653226307003549E-5</v>
      </c>
      <c r="AA25" s="8">
        <v>1.6152161770449078E-5</v>
      </c>
      <c r="AB25" s="8">
        <v>8.5151309281762362E-7</v>
      </c>
      <c r="AC25" s="8">
        <v>4.5225812137494201E-7</v>
      </c>
      <c r="AD25" s="8">
        <v>3.3611820662939799E-9</v>
      </c>
      <c r="AK25" s="20"/>
    </row>
    <row r="26" spans="1:37" x14ac:dyDescent="0.3">
      <c r="A26" s="11" t="s">
        <v>22</v>
      </c>
      <c r="B26">
        <v>13.05</v>
      </c>
      <c r="C26">
        <f t="shared" si="1"/>
        <v>1374.3500000000001</v>
      </c>
      <c r="D26" s="4">
        <v>48.223739598834555</v>
      </c>
      <c r="E26" s="4">
        <v>2.9546314292435096</v>
      </c>
      <c r="F26" s="4">
        <v>0.12297097884898901</v>
      </c>
      <c r="G26" s="4">
        <v>-31.31</v>
      </c>
      <c r="H26" s="4">
        <v>-240.7</v>
      </c>
      <c r="I26" s="4"/>
      <c r="J26" s="4">
        <v>80.765121166174211</v>
      </c>
      <c r="K26" s="4">
        <v>17.979609048171554</v>
      </c>
      <c r="L26" s="4">
        <v>1.0222270570437997</v>
      </c>
      <c r="M26" s="7">
        <v>0.22716844428840186</v>
      </c>
      <c r="N26" s="4">
        <v>57.883599450924883</v>
      </c>
      <c r="O26" s="4">
        <v>3.2707487778963116</v>
      </c>
      <c r="P26" s="4">
        <v>0.8811040237269856</v>
      </c>
      <c r="Q26" s="4">
        <v>4.4049466816780319E-2</v>
      </c>
      <c r="R26" s="4">
        <v>2.9835866890913519E-2</v>
      </c>
      <c r="S26" s="4">
        <v>4.217594746682777</v>
      </c>
      <c r="T26" s="4"/>
      <c r="U26" s="8">
        <v>1.7379724104354783E-3</v>
      </c>
      <c r="V26" s="8">
        <v>3.8690048408205024E-4</v>
      </c>
      <c r="W26" s="8">
        <v>2.1997149223455244E-5</v>
      </c>
      <c r="X26" s="8">
        <v>4.8884033478073393E-6</v>
      </c>
      <c r="Y26" s="8">
        <v>1.245588410069007E-7</v>
      </c>
      <c r="Z26" s="8">
        <v>1.2971881229536061E-4</v>
      </c>
      <c r="AA26" s="8">
        <v>2.9492025555655639E-5</v>
      </c>
      <c r="AB26" s="8">
        <v>1.6735369660785987E-6</v>
      </c>
      <c r="AC26" s="8">
        <v>6.7185550813296156E-7</v>
      </c>
      <c r="AD26" s="8">
        <v>1.0870262062591248E-8</v>
      </c>
      <c r="AK26" s="20"/>
    </row>
    <row r="27" spans="1:37" x14ac:dyDescent="0.3">
      <c r="A27" s="11" t="s">
        <v>23</v>
      </c>
      <c r="B27">
        <v>12.4</v>
      </c>
      <c r="C27">
        <f t="shared" si="1"/>
        <v>1375</v>
      </c>
      <c r="D27" s="4">
        <v>41.55238879693718</v>
      </c>
      <c r="E27" s="4">
        <v>2.2833805331715231</v>
      </c>
      <c r="F27" s="4">
        <v>9.9903319368349355E-2</v>
      </c>
      <c r="G27" s="4">
        <v>-33.442999999999998</v>
      </c>
      <c r="H27" s="4">
        <v>-258.61</v>
      </c>
      <c r="I27" s="4"/>
      <c r="J27" s="4">
        <v>81.795592588772138</v>
      </c>
      <c r="K27" s="4">
        <v>16.753827471831126</v>
      </c>
      <c r="L27" s="4">
        <v>1.0322381095670095</v>
      </c>
      <c r="M27" s="7">
        <v>0.40755452359299638</v>
      </c>
      <c r="N27" s="4">
        <v>106.62169981153727</v>
      </c>
      <c r="O27" s="4">
        <v>2.9256120068928917</v>
      </c>
      <c r="P27" s="4">
        <v>0.82798793385281177</v>
      </c>
      <c r="Q27" s="4">
        <v>4.1104208697634814E-2</v>
      </c>
      <c r="R27" s="4">
        <v>4.6133550261177353E-2</v>
      </c>
      <c r="S27" s="4">
        <v>5.68706607924927</v>
      </c>
      <c r="T27" s="4"/>
      <c r="U27" s="8">
        <v>1.516645365963647E-3</v>
      </c>
      <c r="V27" s="8">
        <v>3.1064772554499506E-4</v>
      </c>
      <c r="W27" s="8">
        <v>1.9139651610773681E-5</v>
      </c>
      <c r="X27" s="8">
        <v>7.5568335655005312E-6</v>
      </c>
      <c r="Y27" s="8">
        <v>1.97696846263245E-7</v>
      </c>
      <c r="Z27" s="8">
        <v>1.0024020120711037E-4</v>
      </c>
      <c r="AA27" s="8">
        <v>2.3891670883474688E-5</v>
      </c>
      <c r="AB27" s="8">
        <v>1.3457655576660859E-6</v>
      </c>
      <c r="AC27" s="8">
        <v>8.9328379655499078E-7</v>
      </c>
      <c r="AD27" s="8">
        <v>1.1770304842694463E-8</v>
      </c>
      <c r="AK27" s="20"/>
    </row>
    <row r="28" spans="1:37" x14ac:dyDescent="0.3">
      <c r="A28" s="11" t="s">
        <v>24</v>
      </c>
      <c r="B28">
        <v>11.2</v>
      </c>
      <c r="C28">
        <f t="shared" si="1"/>
        <v>1376.2</v>
      </c>
      <c r="D28" s="4">
        <v>59.534789295670265</v>
      </c>
      <c r="E28" s="4">
        <v>2.9476244434410916</v>
      </c>
      <c r="F28" s="4">
        <v>5.870267097149667E-3</v>
      </c>
      <c r="G28" s="4">
        <v>-26.39</v>
      </c>
      <c r="H28" s="4">
        <v>-199.8</v>
      </c>
      <c r="I28" s="4"/>
      <c r="J28" s="4">
        <v>79.292003401936057</v>
      </c>
      <c r="K28" s="4">
        <v>19.656055890259811</v>
      </c>
      <c r="L28" s="4">
        <v>0.97463571426328921</v>
      </c>
      <c r="M28" s="7">
        <v>7.7023403718397054E-2</v>
      </c>
      <c r="N28" s="4">
        <v>1.9649916906475986</v>
      </c>
      <c r="O28" s="4">
        <v>2.6208076336873529</v>
      </c>
      <c r="P28" s="4">
        <v>0.82114301984562488</v>
      </c>
      <c r="Q28" s="4">
        <v>3.2421248938118034E-2</v>
      </c>
      <c r="R28" s="4">
        <v>1.8889057828816527E-2</v>
      </c>
      <c r="S28" s="4">
        <v>0.10221704387095897</v>
      </c>
      <c r="T28" s="4"/>
      <c r="U28" s="8">
        <v>2.1064849243042538E-3</v>
      </c>
      <c r="V28" s="8">
        <v>5.2218614270885147E-4</v>
      </c>
      <c r="W28" s="8">
        <v>2.5892339084649714E-5</v>
      </c>
      <c r="X28" s="8">
        <v>2.0462169170950979E-6</v>
      </c>
      <c r="Y28" s="8">
        <v>5.220230534156523E-9</v>
      </c>
      <c r="Z28" s="8">
        <v>1.2885652989774539E-4</v>
      </c>
      <c r="AA28" s="8">
        <v>3.4132475834230936E-5</v>
      </c>
      <c r="AB28" s="8">
        <v>1.5275537992367671E-6</v>
      </c>
      <c r="AC28" s="8">
        <v>5.2484018644215461E-7</v>
      </c>
      <c r="AD28" s="8">
        <v>3.1660137481526353E-10</v>
      </c>
      <c r="AK28" s="20"/>
    </row>
    <row r="29" spans="1:37" x14ac:dyDescent="0.3">
      <c r="A29" s="11" t="s">
        <v>25</v>
      </c>
      <c r="B29">
        <v>11</v>
      </c>
      <c r="C29">
        <f t="shared" si="1"/>
        <v>1376.4</v>
      </c>
      <c r="D29" s="4">
        <v>44.488150929962792</v>
      </c>
      <c r="E29" s="4">
        <v>1.79791178551169</v>
      </c>
      <c r="F29" s="4">
        <v>0.19777503090234877</v>
      </c>
      <c r="G29" s="4">
        <v>-28.137499999999999</v>
      </c>
      <c r="H29" s="4">
        <v>-214.46250000000001</v>
      </c>
      <c r="I29" s="4"/>
      <c r="J29" s="4">
        <v>81.309005541906487</v>
      </c>
      <c r="K29" s="4">
        <v>16.937020420148951</v>
      </c>
      <c r="L29" s="4">
        <v>1.0190659432104636</v>
      </c>
      <c r="M29" s="7">
        <v>0.71459089987633517</v>
      </c>
      <c r="N29" s="4">
        <v>202.28824930914035</v>
      </c>
      <c r="O29" s="4">
        <v>2.1572491491827073</v>
      </c>
      <c r="P29" s="4">
        <v>0.57796860814479722</v>
      </c>
      <c r="Q29" s="4">
        <v>2.7313148618271232E-2</v>
      </c>
      <c r="R29" s="4">
        <v>6.0447154017108089E-2</v>
      </c>
      <c r="S29" s="4">
        <v>8.9884606699163108</v>
      </c>
      <c r="T29" s="4"/>
      <c r="U29" s="8">
        <v>1.614139808350521E-3</v>
      </c>
      <c r="V29" s="8">
        <v>3.3623236089042768E-4</v>
      </c>
      <c r="W29" s="8">
        <v>2.0230414765342258E-5</v>
      </c>
      <c r="X29" s="8">
        <v>1.4186000806281273E-5</v>
      </c>
      <c r="Y29" s="8">
        <v>4.015809980643899E-7</v>
      </c>
      <c r="Z29" s="8">
        <v>7.9874147740839597E-5</v>
      </c>
      <c r="AA29" s="8">
        <v>1.8057124888299094E-5</v>
      </c>
      <c r="AB29" s="8">
        <v>9.6778755331431225E-7</v>
      </c>
      <c r="AC29" s="8">
        <v>1.2582570346634725E-6</v>
      </c>
      <c r="AD29" s="8">
        <v>2.1234274518866848E-8</v>
      </c>
      <c r="AK29" s="20"/>
    </row>
    <row r="30" spans="1:37" x14ac:dyDescent="0.3">
      <c r="A30" s="11" t="s">
        <v>26</v>
      </c>
      <c r="B30">
        <v>10.199999999999999</v>
      </c>
      <c r="C30">
        <f t="shared" si="1"/>
        <v>1377.2</v>
      </c>
      <c r="D30" s="4">
        <v>41.316021098118973</v>
      </c>
      <c r="E30" s="4">
        <v>1.9392601475638773</v>
      </c>
      <c r="F30" s="4">
        <v>9.5073465859986314E-2</v>
      </c>
      <c r="G30" s="4">
        <v>-31.368571428571421</v>
      </c>
      <c r="H30" s="4">
        <v>-241.72142857142859</v>
      </c>
      <c r="I30" s="4"/>
      <c r="J30" s="4">
        <v>81.531627580087402</v>
      </c>
      <c r="K30" s="4">
        <v>16.783131717733465</v>
      </c>
      <c r="L30" s="4">
        <v>1.0244795533852507</v>
      </c>
      <c r="M30" s="7">
        <v>0.65482269077007138</v>
      </c>
      <c r="N30" s="4">
        <v>58.180429009014162</v>
      </c>
      <c r="O30" s="4">
        <v>2.5104700604746237</v>
      </c>
      <c r="P30" s="4">
        <v>0.64554968084821829</v>
      </c>
      <c r="Q30" s="4">
        <v>3.5253884364516291E-2</v>
      </c>
      <c r="R30" s="4">
        <v>6.0111670882364701E-2</v>
      </c>
      <c r="S30" s="4">
        <v>2.8883245547217058</v>
      </c>
      <c r="T30" s="4"/>
      <c r="U30" s="8">
        <v>1.5031514704430479E-3</v>
      </c>
      <c r="V30" s="8">
        <v>3.0942089430717787E-4</v>
      </c>
      <c r="W30" s="8">
        <v>1.8887737100516072E-5</v>
      </c>
      <c r="X30" s="8">
        <v>1.2072587285757833E-5</v>
      </c>
      <c r="Y30" s="8">
        <v>1.0726389256733788E-7</v>
      </c>
      <c r="Z30" s="8">
        <v>8.5869976012897754E-5</v>
      </c>
      <c r="AA30" s="8">
        <v>1.8645434756879798E-5</v>
      </c>
      <c r="AB30" s="8">
        <v>1.1505659396698375E-6</v>
      </c>
      <c r="AC30" s="8">
        <v>1.1539362712188842E-6</v>
      </c>
      <c r="AD30" s="8">
        <v>6.2328899015335473E-9</v>
      </c>
      <c r="AK30" s="20"/>
    </row>
    <row r="31" spans="1:37" x14ac:dyDescent="0.3">
      <c r="A31" s="11" t="s">
        <v>27</v>
      </c>
      <c r="B31">
        <v>9.0500000000000007</v>
      </c>
      <c r="C31">
        <f t="shared" si="1"/>
        <v>1378.3500000000001</v>
      </c>
      <c r="D31" s="4">
        <v>43.523132807570072</v>
      </c>
      <c r="E31" s="4">
        <v>2.1892776823539775</v>
      </c>
      <c r="F31" s="4">
        <v>0.26341463414633987</v>
      </c>
      <c r="G31" s="4">
        <v>-30.40333333333334</v>
      </c>
      <c r="H31" s="4">
        <v>-234.35</v>
      </c>
      <c r="I31" s="4"/>
      <c r="J31" s="4">
        <v>80.665774986151533</v>
      </c>
      <c r="K31" s="4">
        <v>17.024681200059959</v>
      </c>
      <c r="L31" s="4">
        <v>1.0328836497791296</v>
      </c>
      <c r="M31" s="7">
        <v>1.2514639786810711</v>
      </c>
      <c r="N31" s="4">
        <v>250.65491074096533</v>
      </c>
      <c r="O31" s="4">
        <v>2.6885208048412772</v>
      </c>
      <c r="P31" s="4">
        <v>0.70176239003669449</v>
      </c>
      <c r="Q31" s="4">
        <v>3.7663857749331023E-2</v>
      </c>
      <c r="R31" s="4">
        <v>0.11386239988302206</v>
      </c>
      <c r="S31" s="4">
        <v>14.076229639096042</v>
      </c>
      <c r="T31" s="4"/>
      <c r="U31" s="8">
        <v>1.566634198013314E-3</v>
      </c>
      <c r="V31" s="8">
        <v>3.306414372497773E-4</v>
      </c>
      <c r="W31" s="8">
        <v>2.0059943000492975E-5</v>
      </c>
      <c r="X31" s="8">
        <v>2.4305057094166128E-5</v>
      </c>
      <c r="Y31" s="8">
        <v>4.8680441628954294E-7</v>
      </c>
      <c r="Z31" s="8">
        <v>9.6638703202002872E-5</v>
      </c>
      <c r="AA31" s="8">
        <v>2.1313746588859055E-5</v>
      </c>
      <c r="AB31" s="8">
        <v>1.2940899506330627E-6</v>
      </c>
      <c r="AC31" s="8">
        <v>2.2807998737647061E-6</v>
      </c>
      <c r="AD31" s="8">
        <v>3.2451727109485785E-8</v>
      </c>
      <c r="AK31" s="20"/>
    </row>
    <row r="32" spans="1:37" x14ac:dyDescent="0.3">
      <c r="A32" s="11" t="s">
        <v>28</v>
      </c>
      <c r="B32">
        <v>8.85</v>
      </c>
      <c r="C32">
        <f t="shared" si="1"/>
        <v>1378.5500000000002</v>
      </c>
      <c r="D32" s="4">
        <v>46.037776580830553</v>
      </c>
      <c r="E32" s="4">
        <v>2.3524699855558282</v>
      </c>
      <c r="F32" s="4">
        <v>0.18524991261796242</v>
      </c>
      <c r="G32" s="4">
        <v>-29.876666666666662</v>
      </c>
      <c r="H32" s="4">
        <v>-229.89999999999989</v>
      </c>
      <c r="I32" s="4"/>
      <c r="J32" s="4">
        <v>80.984832589745324</v>
      </c>
      <c r="K32" s="4">
        <v>16.780212135706972</v>
      </c>
      <c r="L32" s="4">
        <v>1.0180721752090645</v>
      </c>
      <c r="M32" s="7">
        <v>1.1811810015128801</v>
      </c>
      <c r="N32" s="4">
        <v>355.36943991754714</v>
      </c>
      <c r="O32" s="4">
        <v>2.7311550495820085</v>
      </c>
      <c r="P32" s="4">
        <v>0.71159142694335442</v>
      </c>
      <c r="Q32" s="4">
        <v>3.9010005443523038E-2</v>
      </c>
      <c r="R32" s="4">
        <v>0.10661945419832856</v>
      </c>
      <c r="S32" s="4">
        <v>20.431655612821682</v>
      </c>
      <c r="T32" s="4"/>
      <c r="U32" s="8">
        <v>1.6637044307017672E-3</v>
      </c>
      <c r="V32" s="8">
        <v>3.4472273863570685E-4</v>
      </c>
      <c r="W32" s="8">
        <v>2.0914671729332927E-5</v>
      </c>
      <c r="X32" s="8">
        <v>2.4265482842111405E-5</v>
      </c>
      <c r="Y32" s="8">
        <v>7.3004992764743075E-7</v>
      </c>
      <c r="Z32" s="8">
        <v>1.0382097131160717E-4</v>
      </c>
      <c r="AA32" s="8">
        <v>2.285792597781201E-5</v>
      </c>
      <c r="AB32" s="8">
        <v>1.4118160659925366E-6</v>
      </c>
      <c r="AC32" s="8">
        <v>2.2512616864016944E-6</v>
      </c>
      <c r="AD32" s="8">
        <v>4.9899242917002739E-8</v>
      </c>
      <c r="AK32" s="20"/>
    </row>
    <row r="33" spans="1:37" x14ac:dyDescent="0.3">
      <c r="A33" s="11" t="s">
        <v>29</v>
      </c>
      <c r="B33">
        <v>7.1</v>
      </c>
      <c r="C33">
        <f t="shared" si="1"/>
        <v>1380.3000000000002</v>
      </c>
      <c r="D33" s="4">
        <v>55.000898398105114</v>
      </c>
      <c r="E33" s="4">
        <v>3.3415088855449984</v>
      </c>
      <c r="F33" s="4">
        <v>7.0233422846517096E-2</v>
      </c>
      <c r="G33" s="4">
        <v>-33.58</v>
      </c>
      <c r="H33" s="4">
        <v>-260.10000000000002</v>
      </c>
      <c r="I33" s="4"/>
      <c r="J33" s="4">
        <v>82.089191559545711</v>
      </c>
      <c r="K33" s="4">
        <v>16.079730807502525</v>
      </c>
      <c r="L33" s="4">
        <v>1.0131989344105485</v>
      </c>
      <c r="M33" s="7">
        <v>0.80380054169928061</v>
      </c>
      <c r="N33" s="4">
        <v>139.95793235815273</v>
      </c>
      <c r="O33" s="4">
        <v>3.2539524925885348</v>
      </c>
      <c r="P33" s="4">
        <v>0.81039471702849031</v>
      </c>
      <c r="Q33" s="4">
        <v>4.2050549961662367E-2</v>
      </c>
      <c r="R33" s="4">
        <v>8.2548752238152334E-2</v>
      </c>
      <c r="S33" s="4">
        <v>8.5520661893993353</v>
      </c>
      <c r="T33" s="4"/>
      <c r="U33" s="8">
        <v>2.0147163251000274E-3</v>
      </c>
      <c r="V33" s="8">
        <v>3.9464508719871803E-4</v>
      </c>
      <c r="W33" s="8">
        <v>2.4866957451398017E-5</v>
      </c>
      <c r="X33" s="8">
        <v>1.9727689391496647E-5</v>
      </c>
      <c r="Y33" s="8">
        <v>3.4349897445959961E-7</v>
      </c>
      <c r="Z33" s="8">
        <v>1.4726312173656323E-4</v>
      </c>
      <c r="AA33" s="8">
        <v>3.0995986727013387E-5</v>
      </c>
      <c r="AB33" s="8">
        <v>1.822842131632492E-6</v>
      </c>
      <c r="AC33" s="8">
        <v>2.0637332999740731E-6</v>
      </c>
      <c r="AD33" s="8">
        <v>2.3881055546616839E-8</v>
      </c>
      <c r="AK33" s="20"/>
    </row>
    <row r="34" spans="1:37" x14ac:dyDescent="0.3">
      <c r="A34" s="11" t="s">
        <v>30</v>
      </c>
      <c r="B34">
        <v>6.9</v>
      </c>
      <c r="C34">
        <f t="shared" si="1"/>
        <v>1380.5</v>
      </c>
      <c r="D34" s="4">
        <v>51.058175247646766</v>
      </c>
      <c r="E34" s="4">
        <v>2.9680638215556057</v>
      </c>
      <c r="F34" s="4">
        <v>0.28065893837705536</v>
      </c>
      <c r="G34" s="4">
        <v>-32.098333333333329</v>
      </c>
      <c r="H34" s="4">
        <v>-247.35833333333329</v>
      </c>
      <c r="I34" s="4"/>
      <c r="J34" s="4">
        <v>82.877239220596408</v>
      </c>
      <c r="K34" s="4">
        <v>15.03988590405976</v>
      </c>
      <c r="L34" s="4">
        <v>1.0187077456129066</v>
      </c>
      <c r="M34" s="7">
        <v>1.0459595692956984</v>
      </c>
      <c r="N34" s="4">
        <v>181.34429312471048</v>
      </c>
      <c r="O34" s="4">
        <v>3.1293210819692252</v>
      </c>
      <c r="P34" s="4">
        <v>0.68394520353321719</v>
      </c>
      <c r="Q34" s="4">
        <v>3.9254525054963081E-2</v>
      </c>
      <c r="R34" s="4">
        <v>0.10238453920394573</v>
      </c>
      <c r="S34" s="4">
        <v>11.098453017252428</v>
      </c>
      <c r="T34" s="4"/>
      <c r="U34" s="8">
        <v>1.8882465882045314E-3</v>
      </c>
      <c r="V34" s="8">
        <v>3.4266360115756161E-4</v>
      </c>
      <c r="W34" s="8">
        <v>2.3209887818669765E-5</v>
      </c>
      <c r="X34" s="8">
        <v>2.3830784020996387E-5</v>
      </c>
      <c r="Y34" s="8">
        <v>4.1316861662302947E-7</v>
      </c>
      <c r="Z34" s="8">
        <v>1.3158932195739891E-4</v>
      </c>
      <c r="AA34" s="8">
        <v>2.4204458159847758E-5</v>
      </c>
      <c r="AB34" s="8">
        <v>1.5781120427277316E-6</v>
      </c>
      <c r="AC34" s="8">
        <v>2.3754817512213212E-6</v>
      </c>
      <c r="AD34" s="8">
        <v>2.9393969308405618E-8</v>
      </c>
      <c r="AK34" s="20"/>
    </row>
    <row r="35" spans="1:37" x14ac:dyDescent="0.3">
      <c r="A35" s="11" t="s">
        <v>31</v>
      </c>
      <c r="B35">
        <v>6</v>
      </c>
      <c r="C35">
        <f t="shared" si="1"/>
        <v>1381.4</v>
      </c>
      <c r="D35" s="4">
        <v>52.475867739103862</v>
      </c>
      <c r="E35" s="4">
        <v>3.0503426507262548</v>
      </c>
      <c r="F35" s="4">
        <v>6.0226451457480991E-2</v>
      </c>
      <c r="G35" s="4">
        <v>-33.379666666666672</v>
      </c>
      <c r="H35" s="4">
        <v>-257.22000000000003</v>
      </c>
      <c r="I35" s="4"/>
      <c r="J35" s="4">
        <v>81.825739218220733</v>
      </c>
      <c r="K35" s="4">
        <v>16.084553199794886</v>
      </c>
      <c r="L35" s="4">
        <v>1.016414572440387</v>
      </c>
      <c r="M35" s="7">
        <v>1.0594745486202544</v>
      </c>
      <c r="N35" s="4">
        <v>137.19885023440278</v>
      </c>
      <c r="O35" s="4">
        <v>3.1102958980321671</v>
      </c>
      <c r="P35" s="4">
        <v>0.79064823631738546</v>
      </c>
      <c r="Q35" s="4">
        <v>4.1271962842666932E-2</v>
      </c>
      <c r="R35" s="4">
        <v>0.10271300217060678</v>
      </c>
      <c r="S35" s="4">
        <v>8.5626844668947957</v>
      </c>
      <c r="T35" s="4"/>
      <c r="U35" s="8">
        <v>1.9160538459927511E-3</v>
      </c>
      <c r="V35" s="8">
        <v>3.7664028842258657E-4</v>
      </c>
      <c r="W35" s="8">
        <v>2.380064108499757E-5</v>
      </c>
      <c r="X35" s="8">
        <v>2.4808945241563241E-5</v>
      </c>
      <c r="Y35" s="8">
        <v>3.2126857290752526E-7</v>
      </c>
      <c r="Z35" s="8">
        <v>1.344104699541028E-4</v>
      </c>
      <c r="AA35" s="8">
        <v>2.8874201522038672E-5</v>
      </c>
      <c r="AB35" s="8">
        <v>1.7082902661174596E-6</v>
      </c>
      <c r="AC35" s="8">
        <v>2.4448973962261213E-6</v>
      </c>
      <c r="AD35" s="8">
        <v>2.3469690905223305E-8</v>
      </c>
      <c r="AK35" s="20"/>
    </row>
    <row r="36" spans="1:37" x14ac:dyDescent="0.3">
      <c r="A36" s="11" t="s">
        <v>32</v>
      </c>
      <c r="B36">
        <v>5.4</v>
      </c>
      <c r="C36">
        <f t="shared" si="1"/>
        <v>1382</v>
      </c>
      <c r="D36" s="4">
        <v>51.791620128938419</v>
      </c>
      <c r="E36" s="4">
        <v>2.3901423455350446</v>
      </c>
      <c r="F36" s="4">
        <v>7.5226977950713148E-2</v>
      </c>
      <c r="G36" s="4">
        <v>-32.735806451612909</v>
      </c>
      <c r="H36" s="4">
        <v>-252.22903225806451</v>
      </c>
      <c r="I36" s="4"/>
      <c r="J36" s="4">
        <v>81.403800606074299</v>
      </c>
      <c r="K36" s="4">
        <v>16.879287080375327</v>
      </c>
      <c r="L36" s="4">
        <v>1.0115831380313209</v>
      </c>
      <c r="M36" s="7">
        <v>0.69572678063807347</v>
      </c>
      <c r="N36" s="4">
        <v>95.102503718396932</v>
      </c>
      <c r="O36" s="4">
        <v>2.4632429035039309</v>
      </c>
      <c r="P36" s="4">
        <v>0.66123987533884798</v>
      </c>
      <c r="Q36" s="4">
        <v>3.3431796591158087E-2</v>
      </c>
      <c r="R36" s="4">
        <v>5.8087250234678069E-2</v>
      </c>
      <c r="S36" s="4">
        <v>4.6000334496369613</v>
      </c>
      <c r="T36" s="4"/>
      <c r="U36" s="8">
        <v>1.881318481946295E-3</v>
      </c>
      <c r="V36" s="8">
        <v>3.9009621798933376E-4</v>
      </c>
      <c r="W36" s="8">
        <v>2.3378638828093549E-5</v>
      </c>
      <c r="X36" s="8">
        <v>1.6078900997918951E-5</v>
      </c>
      <c r="Y36" s="8">
        <v>2.1979084095913282E-7</v>
      </c>
      <c r="Z36" s="8">
        <v>1.0567483052779818E-4</v>
      </c>
      <c r="AA36" s="8">
        <v>2.3949673594603564E-5</v>
      </c>
      <c r="AB36" s="8">
        <v>1.3714677334161793E-6</v>
      </c>
      <c r="AC36" s="8">
        <v>1.3861261728395325E-6</v>
      </c>
      <c r="AD36" s="8">
        <v>1.2408992133071033E-8</v>
      </c>
      <c r="AK36" s="20"/>
    </row>
    <row r="37" spans="1:37" x14ac:dyDescent="0.3">
      <c r="A37" s="11" t="s">
        <v>33</v>
      </c>
      <c r="B37">
        <v>5.05</v>
      </c>
      <c r="C37">
        <f t="shared" si="1"/>
        <v>1382.3500000000001</v>
      </c>
      <c r="D37" s="4">
        <v>53.779426206702894</v>
      </c>
      <c r="E37" s="4">
        <v>2.5213603214695239</v>
      </c>
      <c r="F37" s="4">
        <v>0.16789982925441393</v>
      </c>
      <c r="G37" s="4">
        <v>-31.822500000000002</v>
      </c>
      <c r="H37" s="4">
        <v>-245.05</v>
      </c>
      <c r="I37" s="4"/>
      <c r="J37" s="4">
        <v>81.209726972028406</v>
      </c>
      <c r="K37" s="4">
        <v>17.196624041043801</v>
      </c>
      <c r="L37" s="4">
        <v>1.0067578452978703</v>
      </c>
      <c r="M37" s="7">
        <v>0.57752763226309867</v>
      </c>
      <c r="N37" s="4">
        <v>92.657376182953143</v>
      </c>
      <c r="O37" s="4">
        <v>2.5001468466588661</v>
      </c>
      <c r="P37" s="4">
        <v>0.68394544776922372</v>
      </c>
      <c r="Q37" s="4">
        <v>3.4004710056001579E-2</v>
      </c>
      <c r="R37" s="4">
        <v>5.0222988755451427E-2</v>
      </c>
      <c r="S37" s="4">
        <v>4.5380550475356776</v>
      </c>
      <c r="T37" s="4"/>
      <c r="U37" s="8">
        <v>1.9488677014541239E-3</v>
      </c>
      <c r="V37" s="8">
        <v>4.1268387934838377E-4</v>
      </c>
      <c r="W37" s="8">
        <v>2.4160133533786715E-5</v>
      </c>
      <c r="X37" s="8">
        <v>1.3859484463018815E-5</v>
      </c>
      <c r="Y37" s="8">
        <v>2.223587918312289E-7</v>
      </c>
      <c r="Z37" s="8">
        <v>1.113136845908154E-4</v>
      </c>
      <c r="AA37" s="8">
        <v>2.5712668833184844E-5</v>
      </c>
      <c r="AB37" s="8">
        <v>1.4471365792666889E-6</v>
      </c>
      <c r="AC37" s="8">
        <v>1.2480422505309485E-6</v>
      </c>
      <c r="AD37" s="8">
        <v>1.2689505432755918E-8</v>
      </c>
      <c r="AK37" s="20"/>
    </row>
    <row r="38" spans="1:37" x14ac:dyDescent="0.3">
      <c r="A38" s="11" t="s">
        <v>34</v>
      </c>
      <c r="B38">
        <v>4.9000000000000004</v>
      </c>
      <c r="C38">
        <f t="shared" si="1"/>
        <v>1382.5</v>
      </c>
      <c r="D38" s="4">
        <v>52.953751365844099</v>
      </c>
      <c r="E38" s="4">
        <v>2.136240590206782</v>
      </c>
      <c r="F38" s="4">
        <v>0.12739855300409136</v>
      </c>
      <c r="G38" s="4">
        <v>-32.14</v>
      </c>
      <c r="H38" s="4">
        <v>-247.64</v>
      </c>
      <c r="I38" s="4"/>
      <c r="J38" s="4">
        <v>81.662618393419635</v>
      </c>
      <c r="K38" s="4">
        <v>16.632204662419937</v>
      </c>
      <c r="L38" s="4">
        <v>1.0015615843314947</v>
      </c>
      <c r="M38" s="7">
        <v>0.68874557160128758</v>
      </c>
      <c r="N38" s="4">
        <v>148.04871339098776</v>
      </c>
      <c r="O38" s="4">
        <v>2.1624783663641489</v>
      </c>
      <c r="P38" s="4">
        <v>0.5300815569362971</v>
      </c>
      <c r="Q38" s="4">
        <v>2.7331794027404013E-2</v>
      </c>
      <c r="R38" s="4">
        <v>5.4179735405897031E-2</v>
      </c>
      <c r="S38" s="4">
        <v>6.585604924436872</v>
      </c>
      <c r="T38" s="4"/>
      <c r="U38" s="8">
        <v>1.9296483669294733E-3</v>
      </c>
      <c r="V38" s="8">
        <v>3.9301099078965562E-4</v>
      </c>
      <c r="W38" s="8">
        <v>2.3666418167903106E-5</v>
      </c>
      <c r="X38" s="8">
        <v>1.6274726351138219E-5</v>
      </c>
      <c r="Y38" s="8">
        <v>3.4983198388841945E-7</v>
      </c>
      <c r="Z38" s="8">
        <v>9.5311355249145879E-5</v>
      </c>
      <c r="AA38" s="8">
        <v>1.9683275419477915E-5</v>
      </c>
      <c r="AB38" s="8">
        <v>1.1539583360914979E-6</v>
      </c>
      <c r="AC38" s="8">
        <v>1.3352496582836896E-6</v>
      </c>
      <c r="AD38" s="8">
        <v>1.853277736400277E-8</v>
      </c>
      <c r="AK38" s="20"/>
    </row>
    <row r="39" spans="1:37" x14ac:dyDescent="0.3">
      <c r="A39" s="11" t="s">
        <v>35</v>
      </c>
      <c r="B39">
        <v>4.75</v>
      </c>
      <c r="C39">
        <f t="shared" si="1"/>
        <v>1382.65</v>
      </c>
      <c r="D39" s="4">
        <v>50.08894005251608</v>
      </c>
      <c r="E39" s="4">
        <v>2.4764854366592779</v>
      </c>
      <c r="F39" s="4"/>
      <c r="G39" s="4">
        <v>-32.188333333333333</v>
      </c>
      <c r="H39" s="4">
        <v>-247.68333333333331</v>
      </c>
      <c r="I39" s="4"/>
      <c r="J39" s="4">
        <v>81.661425194104709</v>
      </c>
      <c r="K39" s="4">
        <v>16.850961682474082</v>
      </c>
      <c r="L39" s="4">
        <v>1.0106966726113842</v>
      </c>
      <c r="M39" s="7">
        <v>0.46690739985704571</v>
      </c>
      <c r="N39" s="4">
        <v>99.292393495607286</v>
      </c>
      <c r="O39" s="4">
        <v>2.643217893804946</v>
      </c>
      <c r="P39" s="4">
        <v>0.68703225181626892</v>
      </c>
      <c r="Q39" s="4">
        <v>3.5901311845414209E-2</v>
      </c>
      <c r="R39" s="4">
        <v>4.1856861468641988E-2</v>
      </c>
      <c r="S39" s="4">
        <v>4.7730486993925458</v>
      </c>
      <c r="T39" s="4"/>
      <c r="U39" s="8">
        <v>1.8252272338913596E-3</v>
      </c>
      <c r="V39" s="8">
        <v>3.7663846922833099E-4</v>
      </c>
      <c r="W39" s="8">
        <v>2.2590238753105352E-5</v>
      </c>
      <c r="X39" s="8">
        <v>1.0435920018525533E-5</v>
      </c>
      <c r="Y39" s="8">
        <v>2.2192997525534631E-7</v>
      </c>
      <c r="Z39" s="8">
        <v>1.0944924523036281E-4</v>
      </c>
      <c r="AA39" s="8">
        <v>2.4027751465163915E-5</v>
      </c>
      <c r="AB39" s="8">
        <v>1.4213294677018692E-6</v>
      </c>
      <c r="AC39" s="8">
        <v>9.6543035072329846E-7</v>
      </c>
      <c r="AD39" s="8">
        <v>1.1961010175826822E-8</v>
      </c>
      <c r="AK39" s="20"/>
    </row>
    <row r="40" spans="1:37" x14ac:dyDescent="0.3">
      <c r="A40" s="11" t="s">
        <v>36</v>
      </c>
      <c r="B40">
        <v>4.5</v>
      </c>
      <c r="C40">
        <f t="shared" si="1"/>
        <v>1382.9</v>
      </c>
      <c r="D40" s="4">
        <v>50.107626642519548</v>
      </c>
      <c r="E40" s="4">
        <v>2.6954227629907628</v>
      </c>
      <c r="F40" s="4">
        <v>0.18895001195886299</v>
      </c>
      <c r="G40" s="4">
        <v>-32.83</v>
      </c>
      <c r="H40" s="4">
        <v>-253.1</v>
      </c>
      <c r="I40" s="4"/>
      <c r="J40" s="4">
        <v>81.262238331376395</v>
      </c>
      <c r="K40" s="4">
        <v>15.80892477441018</v>
      </c>
      <c r="L40" s="4">
        <v>1.0198373101319422</v>
      </c>
      <c r="M40" s="7">
        <v>1.8916852244296674</v>
      </c>
      <c r="N40" s="4">
        <v>171.70496809594437</v>
      </c>
      <c r="O40" s="4">
        <v>2.8904107330742534</v>
      </c>
      <c r="P40" s="4">
        <v>0.6610959756817667</v>
      </c>
      <c r="Q40" s="4">
        <v>3.5849480105086463E-2</v>
      </c>
      <c r="R40" s="4">
        <v>0.17718178008820917</v>
      </c>
      <c r="S40" s="4">
        <v>10.094029470755878</v>
      </c>
      <c r="T40" s="4"/>
      <c r="U40" s="8">
        <v>1.8169825517376395E-3</v>
      </c>
      <c r="V40" s="8">
        <v>3.5347956279153188E-4</v>
      </c>
      <c r="W40" s="8">
        <v>2.2803046484695577E-5</v>
      </c>
      <c r="X40" s="8">
        <v>4.229712492230816E-5</v>
      </c>
      <c r="Y40" s="8">
        <v>3.8392362490037091E-7</v>
      </c>
      <c r="Z40" s="8">
        <v>1.1942805980558786E-4</v>
      </c>
      <c r="AA40" s="8">
        <v>2.2979044586176817E-5</v>
      </c>
      <c r="AB40" s="8">
        <v>1.4144089783881278E-6</v>
      </c>
      <c r="AC40" s="8">
        <v>4.0606466981337773E-6</v>
      </c>
      <c r="AD40" s="8">
        <v>2.6603004262953062E-8</v>
      </c>
      <c r="AK40" s="20"/>
    </row>
    <row r="41" spans="1:37" x14ac:dyDescent="0.3">
      <c r="A41" s="11" t="s">
        <v>37</v>
      </c>
      <c r="B41">
        <v>4.45</v>
      </c>
      <c r="C41">
        <f t="shared" si="1"/>
        <v>1382.95</v>
      </c>
      <c r="D41" s="4">
        <v>45.91661034282096</v>
      </c>
      <c r="E41" s="4">
        <v>2.2750975697487426</v>
      </c>
      <c r="F41" s="4">
        <v>0.11849901250822774</v>
      </c>
      <c r="G41" s="4">
        <v>-32.827500000000001</v>
      </c>
      <c r="H41" s="4">
        <v>-253.15</v>
      </c>
      <c r="I41" s="4"/>
      <c r="J41" s="4">
        <v>82.075329832165892</v>
      </c>
      <c r="K41" s="4">
        <v>15.805178151628921</v>
      </c>
      <c r="L41" s="4">
        <v>1.0293891161611617</v>
      </c>
      <c r="M41" s="7">
        <v>1.0746348873366494</v>
      </c>
      <c r="N41" s="4">
        <v>153.52671844096619</v>
      </c>
      <c r="O41" s="4">
        <v>2.6496133966656648</v>
      </c>
      <c r="P41" s="4">
        <v>0.68225818499006108</v>
      </c>
      <c r="Q41" s="4">
        <v>3.6523118073148626E-2</v>
      </c>
      <c r="R41" s="4">
        <v>0.10016797824093152</v>
      </c>
      <c r="S41" s="4">
        <v>8.3781491700121222</v>
      </c>
      <c r="T41" s="4"/>
      <c r="U41" s="8">
        <v>1.6816693166720527E-3</v>
      </c>
      <c r="V41" s="8">
        <v>3.2383766469755128E-4</v>
      </c>
      <c r="W41" s="8">
        <v>2.109150331901514E-5</v>
      </c>
      <c r="X41" s="8">
        <v>2.2018559296134862E-5</v>
      </c>
      <c r="Y41" s="8">
        <v>3.145661092309607E-7</v>
      </c>
      <c r="Z41" s="8">
        <v>1.0058061252480403E-4</v>
      </c>
      <c r="AA41" s="8">
        <v>2.1846277480573167E-5</v>
      </c>
      <c r="AB41" s="8">
        <v>1.3257726948733743E-6</v>
      </c>
      <c r="AC41" s="8">
        <v>2.1273194586816837E-6</v>
      </c>
      <c r="AD41" s="8">
        <v>2.0314622755763306E-8</v>
      </c>
      <c r="AK41" s="20"/>
    </row>
    <row r="42" spans="1:37" x14ac:dyDescent="0.3">
      <c r="A42" s="11" t="s">
        <v>38</v>
      </c>
      <c r="B42">
        <v>4.05</v>
      </c>
      <c r="C42">
        <f t="shared" si="1"/>
        <v>1383.3500000000001</v>
      </c>
      <c r="D42" s="4">
        <v>52.627614296869673</v>
      </c>
      <c r="E42" s="4">
        <v>2.9803600457095065</v>
      </c>
      <c r="F42" s="4">
        <v>0.14867677668747825</v>
      </c>
      <c r="G42" s="4">
        <v>-32.385000000000012</v>
      </c>
      <c r="H42" s="4">
        <v>-250.52500000000001</v>
      </c>
      <c r="I42" s="4"/>
      <c r="J42" s="4">
        <v>81.942596526179813</v>
      </c>
      <c r="K42" s="4">
        <v>15.50172920087153</v>
      </c>
      <c r="L42" s="4">
        <v>1.0131726520634587</v>
      </c>
      <c r="M42" s="7">
        <v>1.5266303013321043</v>
      </c>
      <c r="N42" s="4">
        <v>157.84411141207562</v>
      </c>
      <c r="O42" s="4">
        <v>3.0400457761499426</v>
      </c>
      <c r="P42" s="4">
        <v>0.71213748204890515</v>
      </c>
      <c r="Q42" s="4">
        <v>4.292554415843472E-2</v>
      </c>
      <c r="R42" s="4">
        <v>0.13935374549618773</v>
      </c>
      <c r="S42" s="4">
        <v>9.0362629751418631</v>
      </c>
      <c r="T42" s="4"/>
      <c r="U42" s="8">
        <v>1.9243388507201266E-3</v>
      </c>
      <c r="V42" s="8">
        <v>3.6404240308700965E-4</v>
      </c>
      <c r="W42" s="8">
        <v>2.3793333132053658E-5</v>
      </c>
      <c r="X42" s="8">
        <v>3.5851365761900896E-5</v>
      </c>
      <c r="Y42" s="8">
        <v>3.7068090202707898E-7</v>
      </c>
      <c r="Z42" s="8">
        <v>1.318208351257196E-4</v>
      </c>
      <c r="AA42" s="8">
        <v>2.6075514950075531E-5</v>
      </c>
      <c r="AB42" s="8">
        <v>1.7727998584505594E-6</v>
      </c>
      <c r="AC42" s="8">
        <v>3.304563053163179E-6</v>
      </c>
      <c r="AD42" s="8">
        <v>2.424548226306127E-8</v>
      </c>
      <c r="AK42" s="20"/>
    </row>
    <row r="43" spans="1:37" x14ac:dyDescent="0.3">
      <c r="A43" s="11" t="s">
        <v>39</v>
      </c>
      <c r="B43">
        <v>3.75</v>
      </c>
      <c r="C43">
        <f t="shared" si="1"/>
        <v>1383.65</v>
      </c>
      <c r="D43" s="4">
        <v>53.091999925808778</v>
      </c>
      <c r="E43" s="4">
        <v>2.5083480610448006</v>
      </c>
      <c r="F43" s="4">
        <v>0.13605442176871088</v>
      </c>
      <c r="G43" s="4">
        <v>-33.839054054054053</v>
      </c>
      <c r="H43" s="4">
        <v>-263.10810810810813</v>
      </c>
      <c r="I43" s="4"/>
      <c r="J43" s="4">
        <v>82.284629488999272</v>
      </c>
      <c r="K43" s="4">
        <v>15.4768859693274</v>
      </c>
      <c r="L43" s="4">
        <v>1.0079430494953618</v>
      </c>
      <c r="M43" s="7">
        <v>1.2151519062035629</v>
      </c>
      <c r="N43" s="4">
        <v>153.16125345063526</v>
      </c>
      <c r="O43" s="4">
        <v>2.5370924530664198</v>
      </c>
      <c r="P43" s="4">
        <v>0.58985208327915561</v>
      </c>
      <c r="Q43" s="4">
        <v>3.3580164103174812E-2</v>
      </c>
      <c r="R43" s="4">
        <v>0.10614088967340095</v>
      </c>
      <c r="S43" s="4">
        <v>8.2433550522146994</v>
      </c>
      <c r="T43" s="4"/>
      <c r="U43" s="8">
        <v>1.9494223751562482E-3</v>
      </c>
      <c r="V43" s="8">
        <v>3.6666614401395867E-4</v>
      </c>
      <c r="W43" s="8">
        <v>2.3879389696129952E-5</v>
      </c>
      <c r="X43" s="8">
        <v>2.8788418078539029E-5</v>
      </c>
      <c r="Y43" s="8">
        <v>3.6285753042560938E-7</v>
      </c>
      <c r="Z43" s="8">
        <v>1.1151058088388503E-4</v>
      </c>
      <c r="AA43" s="8">
        <v>2.1875149172123201E-5</v>
      </c>
      <c r="AB43" s="8">
        <v>1.4126372601472945E-6</v>
      </c>
      <c r="AC43" s="8">
        <v>2.6026401345172529E-6</v>
      </c>
      <c r="AD43" s="8">
        <v>2.3321056095214999E-8</v>
      </c>
      <c r="AK43" s="20"/>
    </row>
    <row r="44" spans="1:37" x14ac:dyDescent="0.3">
      <c r="A44" s="11" t="s">
        <v>40</v>
      </c>
      <c r="B44">
        <v>3.05</v>
      </c>
      <c r="C44">
        <f t="shared" si="1"/>
        <v>1384.3500000000001</v>
      </c>
      <c r="D44" s="4">
        <v>43.496575317776596</v>
      </c>
      <c r="E44" s="4">
        <v>2.0727864261291749</v>
      </c>
      <c r="F44" s="4">
        <v>0.20433825840930928</v>
      </c>
      <c r="G44" s="4">
        <v>-32.360500000000002</v>
      </c>
      <c r="H44" s="4">
        <v>-252.07499999999999</v>
      </c>
      <c r="I44" s="4"/>
      <c r="J44" s="4">
        <v>82.308162875342205</v>
      </c>
      <c r="K44" s="4">
        <v>12.486251802811603</v>
      </c>
      <c r="L44" s="4">
        <v>1.0369921683274952</v>
      </c>
      <c r="M44" s="7">
        <v>4.1342951865895099</v>
      </c>
      <c r="N44" s="4">
        <v>341.0393055905185</v>
      </c>
      <c r="O44" s="4">
        <v>2.5629405487285499</v>
      </c>
      <c r="P44" s="4">
        <v>0.52057812658776914</v>
      </c>
      <c r="Q44" s="4">
        <v>3.3325539346341262E-2</v>
      </c>
      <c r="R44" s="4">
        <v>0.36521787467671357</v>
      </c>
      <c r="S44" s="4">
        <v>17.507948030592424</v>
      </c>
      <c r="T44" s="4"/>
      <c r="U44" s="8">
        <v>1.5975560936078294E-3</v>
      </c>
      <c r="V44" s="8">
        <v>2.4235126817390393E-4</v>
      </c>
      <c r="W44" s="8">
        <v>2.0127446654886819E-5</v>
      </c>
      <c r="X44" s="8">
        <v>8.0244391775730414E-5</v>
      </c>
      <c r="Y44" s="8">
        <v>6.6193850254083972E-7</v>
      </c>
      <c r="Z44" s="8">
        <v>9.22607511954091E-5</v>
      </c>
      <c r="AA44" s="8">
        <v>1.5800732895119587E-5</v>
      </c>
      <c r="AB44" s="8">
        <v>1.1486864985772505E-6</v>
      </c>
      <c r="AC44" s="8">
        <v>7.3383961254341672E-6</v>
      </c>
      <c r="AD44" s="8">
        <v>4.000013425714355E-8</v>
      </c>
      <c r="AK44" s="20"/>
    </row>
    <row r="45" spans="1:37" x14ac:dyDescent="0.3">
      <c r="A45" s="11" t="s">
        <v>41</v>
      </c>
      <c r="B45">
        <v>2.4500000000000002</v>
      </c>
      <c r="C45">
        <f t="shared" si="1"/>
        <v>1384.95</v>
      </c>
      <c r="D45" s="4">
        <v>51.559020777627126</v>
      </c>
      <c r="E45" s="4">
        <v>2.4248372754465453</v>
      </c>
      <c r="F45" s="4">
        <v>0.18478843063738365</v>
      </c>
      <c r="G45" s="4">
        <v>-32.981492537313429</v>
      </c>
      <c r="H45" s="4">
        <v>-255.46716417910449</v>
      </c>
      <c r="I45" s="4"/>
      <c r="J45" s="4">
        <v>82.935263259904289</v>
      </c>
      <c r="K45" s="4">
        <v>12.922171844974361</v>
      </c>
      <c r="L45" s="4">
        <v>1.0236523625228404</v>
      </c>
      <c r="M45" s="7">
        <v>3.0904713968426845</v>
      </c>
      <c r="N45" s="4">
        <v>282.82347574603386</v>
      </c>
      <c r="O45" s="4">
        <v>2.5230242664329237</v>
      </c>
      <c r="P45" s="4">
        <v>0.59204036810539307</v>
      </c>
      <c r="Q45" s="4">
        <v>3.4107252797662538E-2</v>
      </c>
      <c r="R45" s="4">
        <v>0.24251786706240394</v>
      </c>
      <c r="S45" s="4">
        <v>13.235806035181794</v>
      </c>
      <c r="T45" s="4"/>
      <c r="U45" s="8">
        <v>1.9081039543129767E-3</v>
      </c>
      <c r="V45" s="8">
        <v>2.9730233228340088E-4</v>
      </c>
      <c r="W45" s="8">
        <v>2.3551322368756013E-5</v>
      </c>
      <c r="X45" s="8">
        <v>7.1102935726226807E-5</v>
      </c>
      <c r="Y45" s="8">
        <v>6.5069618306070865E-7</v>
      </c>
      <c r="Z45" s="8">
        <v>1.0771975357187287E-4</v>
      </c>
      <c r="AA45" s="8">
        <v>2.1062182504143416E-5</v>
      </c>
      <c r="AB45" s="8">
        <v>1.3931911135159419E-6</v>
      </c>
      <c r="AC45" s="8">
        <v>5.6876958799352097E-6</v>
      </c>
      <c r="AD45" s="8">
        <v>3.4688304125712372E-8</v>
      </c>
      <c r="AK45" s="20"/>
    </row>
    <row r="46" spans="1:37" x14ac:dyDescent="0.3">
      <c r="A46" s="11" t="s">
        <v>42</v>
      </c>
      <c r="B46">
        <v>2.1</v>
      </c>
      <c r="C46">
        <f t="shared" si="1"/>
        <v>1385.3000000000002</v>
      </c>
      <c r="D46" s="4">
        <v>39.578124195582163</v>
      </c>
      <c r="E46" s="4">
        <v>2.0693341718721006</v>
      </c>
      <c r="F46" s="4">
        <v>4.1385319102592313E-2</v>
      </c>
      <c r="G46" s="4">
        <v>-28.308399999999999</v>
      </c>
      <c r="H46" s="4">
        <v>-216.39599999999999</v>
      </c>
      <c r="I46" s="4"/>
      <c r="J46" s="4">
        <v>82.280788709750937</v>
      </c>
      <c r="K46" s="4">
        <v>11.143817369760795</v>
      </c>
      <c r="L46" s="4">
        <v>1.0600339288555414</v>
      </c>
      <c r="M46" s="7">
        <v>5.4924347119404979</v>
      </c>
      <c r="N46" s="4">
        <v>226.12032566878676</v>
      </c>
      <c r="O46" s="4">
        <v>2.8187399273352485</v>
      </c>
      <c r="P46" s="4">
        <v>0.48629884808645368</v>
      </c>
      <c r="Q46" s="4">
        <v>3.7161812265324175E-2</v>
      </c>
      <c r="R46" s="4">
        <v>0.49770950865764146</v>
      </c>
      <c r="S46" s="4">
        <v>13.224927832490103</v>
      </c>
      <c r="T46" s="4"/>
      <c r="U46" s="8">
        <v>1.4531545178335463E-3</v>
      </c>
      <c r="V46" s="8">
        <v>1.9681007937227956E-4</v>
      </c>
      <c r="W46" s="8">
        <v>1.8721175585798985E-5</v>
      </c>
      <c r="X46" s="8">
        <v>9.7001456120172937E-5</v>
      </c>
      <c r="Y46" s="8">
        <v>3.9934932318004142E-7</v>
      </c>
      <c r="Z46" s="8">
        <v>9.2087028777167092E-5</v>
      </c>
      <c r="AA46" s="8">
        <v>1.3422772960340682E-5</v>
      </c>
      <c r="AB46" s="8">
        <v>1.1621118959901221E-6</v>
      </c>
      <c r="AC46" s="8">
        <v>9.0058180295319192E-6</v>
      </c>
      <c r="AD46" s="8">
        <v>2.7715382939593759E-8</v>
      </c>
      <c r="AK46" s="20"/>
    </row>
    <row r="47" spans="1:37" x14ac:dyDescent="0.3">
      <c r="A47" s="11" t="s">
        <v>43</v>
      </c>
      <c r="B47">
        <v>1.9</v>
      </c>
      <c r="C47">
        <f t="shared" si="1"/>
        <v>1385.5</v>
      </c>
      <c r="D47" s="4">
        <v>32.912326092232462</v>
      </c>
      <c r="E47" s="4">
        <v>1.4870524013601145</v>
      </c>
      <c r="F47" s="4"/>
      <c r="G47" s="4">
        <v>-28.122800000000002</v>
      </c>
      <c r="H47" s="4">
        <v>-214.732</v>
      </c>
      <c r="I47" s="4"/>
      <c r="J47" s="4">
        <v>81.078840381335695</v>
      </c>
      <c r="K47" s="4">
        <v>9.8973936356911327</v>
      </c>
      <c r="L47" s="4">
        <v>1.1029894770720921</v>
      </c>
      <c r="M47" s="7">
        <v>7.8890277409020175</v>
      </c>
      <c r="N47" s="4">
        <v>312.7035629670126</v>
      </c>
      <c r="O47" s="4">
        <v>2.4217430877978905</v>
      </c>
      <c r="P47" s="4">
        <v>0.3869064267649433</v>
      </c>
      <c r="Q47" s="4">
        <v>3.3995852171708113E-2</v>
      </c>
      <c r="R47" s="4">
        <v>0.67744730028297295</v>
      </c>
      <c r="S47" s="4">
        <v>17.335036363196291</v>
      </c>
      <c r="T47" s="4"/>
      <c r="U47" s="8">
        <v>1.1907600329364508E-3</v>
      </c>
      <c r="V47" s="8">
        <v>1.4535753984875181E-4</v>
      </c>
      <c r="W47" s="8">
        <v>1.6198995691966827E-5</v>
      </c>
      <c r="X47" s="8">
        <v>1.158617820433892E-4</v>
      </c>
      <c r="Y47" s="8">
        <v>4.5925040761147995E-7</v>
      </c>
      <c r="Z47" s="8">
        <v>6.6042430565720653E-5</v>
      </c>
      <c r="AA47" s="8">
        <v>8.9034025555953043E-6</v>
      </c>
      <c r="AB47" s="8">
        <v>8.8843849550379161E-7</v>
      </c>
      <c r="AC47" s="8">
        <v>1.0335050056686369E-5</v>
      </c>
      <c r="AD47" s="8">
        <v>3.0779976523090246E-8</v>
      </c>
      <c r="AK47" s="20"/>
    </row>
    <row r="48" spans="1:37" x14ac:dyDescent="0.3">
      <c r="A48" s="11" t="s">
        <v>44</v>
      </c>
      <c r="B48">
        <v>1.65</v>
      </c>
      <c r="C48">
        <f t="shared" si="1"/>
        <v>1385.75</v>
      </c>
      <c r="D48" s="4">
        <v>32.632102900100982</v>
      </c>
      <c r="E48" s="4">
        <v>1.6203603134456901</v>
      </c>
      <c r="F48" s="4">
        <v>3.1071983428276682E-2</v>
      </c>
      <c r="G48" s="4">
        <v>-27.905999999999999</v>
      </c>
      <c r="H48" s="4">
        <v>-213.1</v>
      </c>
      <c r="I48" s="4"/>
      <c r="J48" s="4">
        <v>84.057455924938992</v>
      </c>
      <c r="K48" s="4">
        <v>10.16793377996062</v>
      </c>
      <c r="L48" s="4">
        <v>1.083053305067488</v>
      </c>
      <c r="M48" s="7">
        <v>4.6656251732518017</v>
      </c>
      <c r="N48" s="4">
        <v>255.15388487854747</v>
      </c>
      <c r="O48" s="4">
        <v>2.6839132417966751</v>
      </c>
      <c r="P48" s="4">
        <v>0.43624722982413439</v>
      </c>
      <c r="Q48" s="4">
        <v>3.9013680728200315E-2</v>
      </c>
      <c r="R48" s="4">
        <v>0.41396478850258156</v>
      </c>
      <c r="S48" s="4">
        <v>16.42098231320853</v>
      </c>
      <c r="T48" s="4"/>
      <c r="U48" s="8">
        <v>1.2239944450081713E-3</v>
      </c>
      <c r="V48" s="8">
        <v>1.4805937589874505E-4</v>
      </c>
      <c r="W48" s="8">
        <v>1.5770775054554539E-5</v>
      </c>
      <c r="X48" s="8">
        <v>6.7938045848663217E-5</v>
      </c>
      <c r="Y48" s="8">
        <v>3.7153984054963328E-7</v>
      </c>
      <c r="Z48" s="8">
        <v>7.2404181993791165E-5</v>
      </c>
      <c r="AA48" s="8">
        <v>9.931127822633944E-6</v>
      </c>
      <c r="AB48" s="8">
        <v>1.0052850110884473E-6</v>
      </c>
      <c r="AC48" s="8">
        <v>6.2078597378894458E-6</v>
      </c>
      <c r="AD48" s="8">
        <v>2.8990467973796358E-8</v>
      </c>
      <c r="AK48" s="20"/>
    </row>
    <row r="49" spans="1:37" x14ac:dyDescent="0.3">
      <c r="A49" s="11" t="s">
        <v>45</v>
      </c>
      <c r="B49">
        <v>1.6</v>
      </c>
      <c r="C49">
        <f t="shared" si="1"/>
        <v>1385.8000000000002</v>
      </c>
      <c r="D49" s="4">
        <v>27.019002148463056</v>
      </c>
      <c r="E49" s="4">
        <v>1.2804908425275805</v>
      </c>
      <c r="F49" s="4">
        <v>3.1614785992221978E-2</v>
      </c>
      <c r="G49" s="4">
        <v>-27.751000000000001</v>
      </c>
      <c r="H49" s="4">
        <v>-212.1</v>
      </c>
      <c r="I49" s="4"/>
      <c r="J49" s="4">
        <v>84.533032174194659</v>
      </c>
      <c r="K49" s="4">
        <v>4.9812247130577099</v>
      </c>
      <c r="L49" s="4">
        <v>1.1948441529310374</v>
      </c>
      <c r="M49" s="7">
        <v>9.2671769718207191</v>
      </c>
      <c r="N49" s="4">
        <v>232.86837787656751</v>
      </c>
      <c r="O49" s="4">
        <v>2.5509827616769525</v>
      </c>
      <c r="P49" s="4">
        <v>0.22967093748730133</v>
      </c>
      <c r="Q49" s="4">
        <v>3.5549714471080705E-2</v>
      </c>
      <c r="R49" s="4">
        <v>0.79255969905567736</v>
      </c>
      <c r="S49" s="4">
        <v>14.089048076069494</v>
      </c>
      <c r="T49" s="4"/>
      <c r="U49" s="8">
        <v>1.0191870495005184E-3</v>
      </c>
      <c r="V49" s="8">
        <v>6.0056992960322848E-5</v>
      </c>
      <c r="W49" s="8">
        <v>1.4405844147756453E-5</v>
      </c>
      <c r="X49" s="8">
        <v>1.1173131392762664E-4</v>
      </c>
      <c r="Y49" s="8">
        <v>2.8076176716448383E-7</v>
      </c>
      <c r="Z49" s="8">
        <v>5.7046322457991592E-5</v>
      </c>
      <c r="AA49" s="8">
        <v>4.2819275140599345E-6</v>
      </c>
      <c r="AB49" s="8">
        <v>7.5196954305231531E-7</v>
      </c>
      <c r="AC49" s="8">
        <v>9.8597937033512779E-6</v>
      </c>
      <c r="AD49" s="8">
        <v>2.0590567664108509E-8</v>
      </c>
      <c r="AK49" s="20"/>
    </row>
    <row r="50" spans="1:37" x14ac:dyDescent="0.3">
      <c r="A50" s="11" t="s">
        <v>46</v>
      </c>
      <c r="B50">
        <v>1.25</v>
      </c>
      <c r="C50">
        <f t="shared" si="1"/>
        <v>1386.15</v>
      </c>
      <c r="D50" s="4">
        <v>31.097820975807494</v>
      </c>
      <c r="E50" s="4">
        <v>1.8884637719594863</v>
      </c>
      <c r="F50" s="4">
        <v>8.9066339066338804E-2</v>
      </c>
      <c r="G50" s="4">
        <v>-28.25357142857143</v>
      </c>
      <c r="H50" s="4">
        <v>-216.43571428571431</v>
      </c>
      <c r="I50" s="4"/>
      <c r="J50" s="4">
        <v>86.522676117409731</v>
      </c>
      <c r="K50" s="4">
        <v>2.6851623447534605</v>
      </c>
      <c r="L50" s="4">
        <v>1.1604828697339034</v>
      </c>
      <c r="M50" s="7">
        <v>9.6033573281735478</v>
      </c>
      <c r="N50" s="4">
        <v>279.32225961142825</v>
      </c>
      <c r="O50" s="4">
        <v>3.2857154908899906</v>
      </c>
      <c r="P50" s="4">
        <v>0.23468651742098631</v>
      </c>
      <c r="Q50" s="4">
        <v>4.8057054291173407E-2</v>
      </c>
      <c r="R50" s="4">
        <v>0.96011840097411461</v>
      </c>
      <c r="S50" s="4">
        <v>18.529780457560456</v>
      </c>
      <c r="T50" s="4"/>
      <c r="U50" s="8">
        <v>1.2006544811454631E-3</v>
      </c>
      <c r="V50" s="8">
        <v>3.7261355594878448E-5</v>
      </c>
      <c r="W50" s="8">
        <v>1.6103743207709169E-5</v>
      </c>
      <c r="X50" s="8">
        <v>1.3326349261858544E-4</v>
      </c>
      <c r="Y50" s="8">
        <v>3.8760881856109862E-7</v>
      </c>
      <c r="Z50" s="8">
        <v>8.3916489004994742E-5</v>
      </c>
      <c r="AA50" s="8">
        <v>4.650214988385287E-6</v>
      </c>
      <c r="AB50" s="8">
        <v>1.1778206143274513E-6</v>
      </c>
      <c r="AC50" s="8">
        <v>1.3503273803310397E-5</v>
      </c>
      <c r="AD50" s="8">
        <v>3.0236819011394724E-8</v>
      </c>
      <c r="AK50" s="20"/>
    </row>
    <row r="51" spans="1:37" x14ac:dyDescent="0.3">
      <c r="A51" s="11" t="s">
        <v>47</v>
      </c>
      <c r="B51">
        <v>1.05</v>
      </c>
      <c r="C51">
        <f t="shared" si="1"/>
        <v>1386.3500000000001</v>
      </c>
      <c r="D51" s="4">
        <v>31.196467709997133</v>
      </c>
      <c r="E51" s="4">
        <v>1.8348795848774488</v>
      </c>
      <c r="F51" s="4">
        <v>3.735059760956317E-2</v>
      </c>
      <c r="G51" s="4">
        <v>-28.723333333333329</v>
      </c>
      <c r="H51" s="4">
        <v>-220.11111111111109</v>
      </c>
      <c r="I51" s="4"/>
      <c r="J51" s="4">
        <v>88.139280607030472</v>
      </c>
      <c r="K51" s="4">
        <v>2.2928351587754192</v>
      </c>
      <c r="L51" s="4">
        <v>1.1834990838991826</v>
      </c>
      <c r="M51" s="7">
        <v>8.3650718612755472</v>
      </c>
      <c r="N51" s="4">
        <v>189.25043447789585</v>
      </c>
      <c r="O51" s="4">
        <v>3.202159111523935</v>
      </c>
      <c r="P51" s="4">
        <v>0.16924695128037559</v>
      </c>
      <c r="Q51" s="4">
        <v>4.9951603263715956E-2</v>
      </c>
      <c r="R51" s="4">
        <v>0.79510842894159428</v>
      </c>
      <c r="S51" s="4">
        <v>12.592996955656343</v>
      </c>
      <c r="T51" s="4"/>
      <c r="U51" s="8">
        <v>1.2269675240694344E-3</v>
      </c>
      <c r="V51" s="8">
        <v>3.1918053545329542E-5</v>
      </c>
      <c r="W51" s="8">
        <v>1.6475230234570294E-5</v>
      </c>
      <c r="X51" s="8">
        <v>1.1644832405715671E-4</v>
      </c>
      <c r="Y51" s="8">
        <v>2.6345136404697032E-7</v>
      </c>
      <c r="Z51" s="8">
        <v>8.1960477860842904E-5</v>
      </c>
      <c r="AA51" s="8">
        <v>3.4657568887966102E-6</v>
      </c>
      <c r="AB51" s="8">
        <v>1.2272126679150435E-6</v>
      </c>
      <c r="AC51" s="8">
        <v>1.1178204021652464E-5</v>
      </c>
      <c r="AD51" s="8">
        <v>2.0812060013992826E-8</v>
      </c>
      <c r="AK51" s="20"/>
    </row>
    <row r="52" spans="1:37" x14ac:dyDescent="0.3">
      <c r="A52" s="11" t="s">
        <v>48</v>
      </c>
      <c r="B52">
        <v>0.8</v>
      </c>
      <c r="C52">
        <f t="shared" si="1"/>
        <v>1386.6000000000001</v>
      </c>
      <c r="D52" s="4">
        <v>27.895310746937202</v>
      </c>
      <c r="E52" s="4">
        <v>1.7446037971648201</v>
      </c>
      <c r="F52" s="4">
        <v>6.1629153269023809E-2</v>
      </c>
      <c r="G52" s="4">
        <v>-28.368571428571428</v>
      </c>
      <c r="H52" s="4">
        <v>-217.32857142857139</v>
      </c>
      <c r="I52" s="4"/>
      <c r="J52" s="4">
        <v>85.335570151698121</v>
      </c>
      <c r="K52" s="4">
        <v>1.6842994342614852</v>
      </c>
      <c r="L52" s="4">
        <v>1.2466536600030613</v>
      </c>
      <c r="M52" s="7">
        <v>11.378659035443702</v>
      </c>
      <c r="N52" s="4">
        <v>3538.1040311752745</v>
      </c>
      <c r="O52" s="4">
        <v>3.3695367756952934</v>
      </c>
      <c r="P52" s="4">
        <v>0.24855868210212304</v>
      </c>
      <c r="Q52" s="4">
        <v>5.4331323260301947E-2</v>
      </c>
      <c r="R52" s="4">
        <v>1.1183182580967388</v>
      </c>
      <c r="S52" s="4">
        <v>303.49097914242634</v>
      </c>
      <c r="T52" s="4"/>
      <c r="U52" s="8">
        <v>1.0622321495531806E-3</v>
      </c>
      <c r="V52" s="8">
        <v>2.0965665376891859E-5</v>
      </c>
      <c r="W52" s="8">
        <v>1.5517979134132972E-5</v>
      </c>
      <c r="X52" s="8">
        <v>1.4163821047619222E-4</v>
      </c>
      <c r="Y52" s="8">
        <v>4.4041281305053755E-6</v>
      </c>
      <c r="Z52" s="8">
        <v>7.7221048240921144E-5</v>
      </c>
      <c r="AA52" s="8">
        <v>3.9811367580904822E-6</v>
      </c>
      <c r="AB52" s="8">
        <v>1.1939236804001153E-6</v>
      </c>
      <c r="AC52" s="8">
        <v>1.395905846330021E-5</v>
      </c>
      <c r="AD52" s="8">
        <v>4.5789507377704628E-7</v>
      </c>
      <c r="AK52" s="20"/>
    </row>
    <row r="53" spans="1:37" x14ac:dyDescent="0.3">
      <c r="A53" s="11" t="s">
        <v>49</v>
      </c>
      <c r="B53">
        <v>0.5</v>
      </c>
      <c r="C53">
        <f t="shared" si="1"/>
        <v>1386.9</v>
      </c>
      <c r="D53" s="4">
        <v>27.979903814174676</v>
      </c>
      <c r="E53" s="4">
        <v>1.4874406682901693</v>
      </c>
      <c r="F53" s="4">
        <v>7.1010860484546148E-2</v>
      </c>
      <c r="G53" s="4">
        <v>-27.5275</v>
      </c>
      <c r="H53" s="4">
        <v>-210.3</v>
      </c>
      <c r="I53" s="4"/>
      <c r="J53" s="4">
        <v>87.76671444866416</v>
      </c>
      <c r="K53" s="4">
        <v>0.887951539404229</v>
      </c>
      <c r="L53" s="4">
        <v>1.3737890956160421</v>
      </c>
      <c r="M53" s="7">
        <v>9.147749776488169</v>
      </c>
      <c r="N53" s="4">
        <v>8226.4655043685343</v>
      </c>
      <c r="O53" s="4">
        <v>2.8875967464786885</v>
      </c>
      <c r="P53" s="4">
        <v>0.14142491090090908</v>
      </c>
      <c r="Q53" s="4">
        <v>4.9492088455156291E-2</v>
      </c>
      <c r="R53" s="4">
        <v>0.79665442631985406</v>
      </c>
      <c r="S53" s="4">
        <v>459.04856290488323</v>
      </c>
      <c r="T53" s="4"/>
      <c r="U53" s="8">
        <v>1.0958073308164919E-3</v>
      </c>
      <c r="V53" s="8">
        <v>1.108647865425197E-5</v>
      </c>
      <c r="W53" s="8">
        <v>1.7152381417357822E-5</v>
      </c>
      <c r="X53" s="8">
        <v>1.1421381475335872E-4</v>
      </c>
      <c r="Y53" s="8">
        <v>1.0271116177726797E-5</v>
      </c>
      <c r="Z53" s="8">
        <v>6.6474331410533999E-5</v>
      </c>
      <c r="AA53" s="8">
        <v>2.1764791671464564E-6</v>
      </c>
      <c r="AB53" s="8">
        <v>1.0942818752127677E-6</v>
      </c>
      <c r="AC53" s="8">
        <v>1.0085839520355925E-5</v>
      </c>
      <c r="AD53" s="8">
        <v>6.6678183811114606E-7</v>
      </c>
      <c r="AF53" s="8"/>
      <c r="AK53" s="20"/>
    </row>
    <row r="54" spans="1:37" x14ac:dyDescent="0.3">
      <c r="A54" s="11" t="s">
        <v>50</v>
      </c>
      <c r="B54">
        <v>0.3</v>
      </c>
      <c r="C54">
        <f t="shared" si="1"/>
        <v>1387.1000000000001</v>
      </c>
      <c r="D54" s="4">
        <v>15.115237443635371</v>
      </c>
      <c r="E54" s="4">
        <v>1.3454053250451878</v>
      </c>
      <c r="F54" s="4"/>
      <c r="G54" s="4">
        <v>-25.972727272727269</v>
      </c>
      <c r="H54" s="4">
        <v>-199.5181818181818</v>
      </c>
      <c r="I54" s="4"/>
      <c r="J54" s="4">
        <v>85.933218738059736</v>
      </c>
      <c r="K54" s="4">
        <v>1.8583254652259271</v>
      </c>
      <c r="L54" s="4">
        <v>1.3971605171327455</v>
      </c>
      <c r="M54" s="7">
        <v>8.7025574983831149</v>
      </c>
      <c r="N54" s="4">
        <v>21086.641992406934</v>
      </c>
      <c r="O54" s="4">
        <v>4.8339614570321459</v>
      </c>
      <c r="P54" s="4">
        <v>0.39074448992799077</v>
      </c>
      <c r="Q54" s="4">
        <v>9.3710856495892475E-2</v>
      </c>
      <c r="R54" s="4">
        <v>1.1003060669138276</v>
      </c>
      <c r="S54" s="4">
        <v>2578.6626847099787</v>
      </c>
      <c r="T54" s="4"/>
      <c r="U54" s="8">
        <v>5.796077668548099E-4</v>
      </c>
      <c r="V54" s="8">
        <v>1.2534150225097746E-5</v>
      </c>
      <c r="W54" s="8">
        <v>9.4236559408004596E-6</v>
      </c>
      <c r="X54" s="8">
        <v>5.8697555981682375E-5</v>
      </c>
      <c r="Y54" s="8">
        <v>1.4222650629369175E-5</v>
      </c>
      <c r="Z54" s="8">
        <v>5.9744811070764854E-5</v>
      </c>
      <c r="AA54" s="8">
        <v>3.3880973628110347E-6</v>
      </c>
      <c r="AB54" s="8">
        <v>1.1046212990130139E-6</v>
      </c>
      <c r="AC54" s="8">
        <v>7.1924757727174275E-6</v>
      </c>
      <c r="AD54" s="8">
        <v>2.1033150106442476E-6</v>
      </c>
      <c r="AK54" s="20"/>
    </row>
    <row r="55" spans="1:37" x14ac:dyDescent="0.3">
      <c r="A55" s="11" t="s">
        <v>51</v>
      </c>
      <c r="B55">
        <v>0.25</v>
      </c>
      <c r="C55">
        <f t="shared" si="1"/>
        <v>1387.15</v>
      </c>
      <c r="D55" s="4">
        <v>6.5743366780062056</v>
      </c>
      <c r="E55" s="4">
        <v>0.36945405665460573</v>
      </c>
      <c r="F55" s="4">
        <v>0.25690079256627818</v>
      </c>
      <c r="G55" s="4">
        <v>-25.59545454545454</v>
      </c>
      <c r="H55" s="4">
        <v>-196.83636363636359</v>
      </c>
      <c r="I55" s="4"/>
      <c r="J55" s="4">
        <v>86.646740125791951</v>
      </c>
      <c r="K55" s="4">
        <v>4.1733972233953711</v>
      </c>
      <c r="L55" s="4">
        <v>1.6260588754615075</v>
      </c>
      <c r="M55" s="7">
        <v>4.4760725724393362</v>
      </c>
      <c r="N55" s="4">
        <v>30774.576167760504</v>
      </c>
      <c r="O55" s="4">
        <v>2.9922900983751441</v>
      </c>
      <c r="P55" s="4">
        <v>1.0201559767460571</v>
      </c>
      <c r="Q55" s="4">
        <v>6.5174084785303871E-2</v>
      </c>
      <c r="R55" s="4">
        <v>0.40876418733982783</v>
      </c>
      <c r="S55" s="4">
        <v>5966.3171845056158</v>
      </c>
      <c r="T55" s="4"/>
      <c r="U55" s="8">
        <v>2.5419225418949848E-4</v>
      </c>
      <c r="V55" s="8">
        <v>1.2243337098463833E-5</v>
      </c>
      <c r="W55" s="8">
        <v>4.7703072313896084E-6</v>
      </c>
      <c r="X55" s="8">
        <v>1.3131284286660204E-5</v>
      </c>
      <c r="Y55" s="8">
        <v>9.0282206537172477E-6</v>
      </c>
      <c r="Z55" s="8">
        <v>1.6143457823586944E-5</v>
      </c>
      <c r="AA55" s="8">
        <v>3.4864615242584388E-6</v>
      </c>
      <c r="AB55" s="8">
        <v>3.3786858923767237E-7</v>
      </c>
      <c r="AC55" s="8">
        <v>1.2131199545990427E-6</v>
      </c>
      <c r="AD55" s="8">
        <v>1.9859206131666538E-6</v>
      </c>
      <c r="AK55" s="20"/>
    </row>
    <row r="56" spans="1:37" x14ac:dyDescent="0.3">
      <c r="A56" s="11" t="s">
        <v>52</v>
      </c>
      <c r="B56">
        <v>0.15</v>
      </c>
      <c r="C56">
        <f t="shared" si="1"/>
        <v>1387.25</v>
      </c>
      <c r="D56" s="4">
        <v>6.4531330115388723</v>
      </c>
      <c r="E56" s="4">
        <v>0.36154969327410158</v>
      </c>
      <c r="F56" s="4">
        <v>1.4367250541232013</v>
      </c>
      <c r="G56" s="4">
        <v>-25.646000000000001</v>
      </c>
      <c r="H56" s="4">
        <v>-197.74</v>
      </c>
      <c r="I56" s="4"/>
      <c r="J56" s="4">
        <v>87.274044302731312</v>
      </c>
      <c r="K56" s="4">
        <v>2.9828459450662583</v>
      </c>
      <c r="L56" s="4">
        <v>1.4460642980608773</v>
      </c>
      <c r="M56" s="7">
        <v>6.6259119121620831</v>
      </c>
      <c r="N56" s="4">
        <v>16707.054545307594</v>
      </c>
      <c r="O56" s="4">
        <v>3.0405338765763901</v>
      </c>
      <c r="P56" s="4">
        <v>0.40519855549486522</v>
      </c>
      <c r="Q56" s="4">
        <v>4.9626564791444415E-2</v>
      </c>
      <c r="R56" s="4">
        <v>0.64529972748146269</v>
      </c>
      <c r="S56" s="4">
        <v>2053.8384929330086</v>
      </c>
      <c r="T56" s="4"/>
      <c r="U56" s="8">
        <v>2.5131236784491811E-4</v>
      </c>
      <c r="V56" s="8">
        <v>8.5893358484792221E-6</v>
      </c>
      <c r="W56" s="8">
        <v>4.1640541091586052E-6</v>
      </c>
      <c r="X56" s="8">
        <v>1.9079826368550552E-5</v>
      </c>
      <c r="Y56" s="8">
        <v>4.8109257122670679E-6</v>
      </c>
      <c r="Z56" s="8">
        <v>1.6132084668836423E-5</v>
      </c>
      <c r="AA56" s="8">
        <v>1.494050663392706E-6</v>
      </c>
      <c r="AB56" s="8">
        <v>2.4656629827856942E-7</v>
      </c>
      <c r="AC56" s="8">
        <v>1.9032874483412089E-6</v>
      </c>
      <c r="AD56" s="8">
        <v>7.0061542755241823E-7</v>
      </c>
      <c r="AK56" s="20"/>
    </row>
    <row r="57" spans="1:37" x14ac:dyDescent="0.3">
      <c r="A57" s="11" t="s">
        <v>53</v>
      </c>
      <c r="B57">
        <v>0.05</v>
      </c>
      <c r="C57">
        <f>1387.4-B57</f>
        <v>1387.3500000000001</v>
      </c>
      <c r="D57" s="4">
        <v>12.861481724737516</v>
      </c>
      <c r="E57" s="4">
        <v>0.63157821093723021</v>
      </c>
      <c r="F57" s="4">
        <v>1.5868596881959918</v>
      </c>
      <c r="G57" s="4">
        <v>-25.606000000000002</v>
      </c>
      <c r="H57" s="4">
        <v>-197.27</v>
      </c>
      <c r="I57" s="4"/>
      <c r="J57" s="4">
        <v>92.256216921715122</v>
      </c>
      <c r="K57" s="4">
        <v>2.5837872813303608</v>
      </c>
      <c r="L57" s="4">
        <v>1.303421863175996</v>
      </c>
      <c r="M57" s="7">
        <v>3.1252868719800597</v>
      </c>
      <c r="N57" s="4">
        <v>7312.8449424280607</v>
      </c>
      <c r="O57" s="4">
        <v>2.7086240058670445</v>
      </c>
      <c r="P57" s="4">
        <v>0.38411859728193865</v>
      </c>
      <c r="Q57" s="4">
        <v>4.0457861378871258E-2</v>
      </c>
      <c r="R57" s="4">
        <v>0.25642507855665075</v>
      </c>
      <c r="S57" s="4">
        <v>573.11731521542549</v>
      </c>
      <c r="T57" s="4"/>
      <c r="U57" s="8">
        <v>5.2947418470863851E-4</v>
      </c>
      <c r="V57" s="8">
        <v>1.4828796474538003E-5</v>
      </c>
      <c r="W57" s="8">
        <v>7.4805606750831759E-6</v>
      </c>
      <c r="X57" s="8">
        <v>1.7936555104209556E-5</v>
      </c>
      <c r="Y57" s="8">
        <v>4.1969666034305078E-6</v>
      </c>
      <c r="Z57" s="8">
        <v>2.8503246177009711E-5</v>
      </c>
      <c r="AA57" s="8">
        <v>2.7130979255324596E-6</v>
      </c>
      <c r="AB57" s="8">
        <v>4.0777404565169785E-7</v>
      </c>
      <c r="AC57" s="8">
        <v>1.499573817144698E-6</v>
      </c>
      <c r="AD57" s="8">
        <v>3.9907901104452043E-7</v>
      </c>
      <c r="AK57" s="20"/>
    </row>
    <row r="58" spans="1:37" x14ac:dyDescent="0.3">
      <c r="A58" s="11" t="s">
        <v>66</v>
      </c>
      <c r="B58">
        <v>-1.2</v>
      </c>
      <c r="C58">
        <f t="shared" ref="C58" si="2">1387.4-B58</f>
        <v>1388.6000000000001</v>
      </c>
      <c r="D58" s="4">
        <v>8.3627392710496213</v>
      </c>
      <c r="E58" s="4">
        <v>0.39904623047332488</v>
      </c>
      <c r="F58" s="6">
        <v>6</v>
      </c>
      <c r="G58" s="6">
        <v>-24</v>
      </c>
      <c r="H58" s="6"/>
      <c r="I58" s="6"/>
      <c r="J58" s="17">
        <v>93.408033537615438</v>
      </c>
      <c r="K58" s="17">
        <v>0.70015435216757937</v>
      </c>
      <c r="L58" s="17">
        <v>1.1547344333360576</v>
      </c>
      <c r="M58" s="17">
        <v>0.65772077058161882</v>
      </c>
      <c r="N58" s="17">
        <v>40793.56906299312</v>
      </c>
      <c r="O58" s="17">
        <v>2.6489711455881304</v>
      </c>
      <c r="P58" s="17">
        <v>0.10031723379181279</v>
      </c>
      <c r="Q58" s="17">
        <v>4.5080222717143716E-2</v>
      </c>
      <c r="R58" s="17">
        <v>0.10703407963647193</v>
      </c>
      <c r="S58" s="17">
        <v>2216.6333384272398</v>
      </c>
      <c r="T58" s="13"/>
      <c r="U58" s="8">
        <v>3.4857074087306416E-4</v>
      </c>
      <c r="V58" s="8">
        <v>2.6127658619670333E-6</v>
      </c>
      <c r="W58" s="8">
        <v>4.3091222638521557E-6</v>
      </c>
      <c r="X58" s="8">
        <v>2.4544164736849275E-6</v>
      </c>
      <c r="Y58" s="8">
        <v>1.5222935386406402E-5</v>
      </c>
      <c r="Z58" s="8">
        <v>1.8105277550965935E-5</v>
      </c>
      <c r="AA58" s="8">
        <v>4.6140032123691135E-7</v>
      </c>
      <c r="AB58" s="8">
        <v>2.923727562961889E-7</v>
      </c>
      <c r="AC58" s="8">
        <v>4.2126801037764974E-7</v>
      </c>
      <c r="AD58" s="8">
        <v>9.8745988394119032E-7</v>
      </c>
      <c r="AK58" s="20"/>
    </row>
    <row r="59" spans="1:37" x14ac:dyDescent="0.3">
      <c r="A59" s="11" t="s">
        <v>67</v>
      </c>
      <c r="B59">
        <v>-1.75</v>
      </c>
      <c r="C59">
        <f>1387.4-B59</f>
        <v>1389.15</v>
      </c>
      <c r="D59" s="4">
        <v>18.403885774793302</v>
      </c>
      <c r="E59" s="4">
        <v>0.90307660096713727</v>
      </c>
      <c r="F59" s="6">
        <v>9</v>
      </c>
      <c r="G59" s="6">
        <v>-28</v>
      </c>
      <c r="H59" s="6"/>
      <c r="I59" s="6"/>
      <c r="J59" s="17">
        <v>94.545086213103886</v>
      </c>
      <c r="K59" s="17">
        <v>0.30821013562133193</v>
      </c>
      <c r="L59" s="17">
        <v>0.68661819161063342</v>
      </c>
      <c r="M59" s="17">
        <v>2.5100268733949571</v>
      </c>
      <c r="N59" s="17">
        <v>19500.585862691929</v>
      </c>
      <c r="O59" s="17">
        <v>2.7359309532683436</v>
      </c>
      <c r="P59" s="17">
        <v>1.9729498586537525E-2</v>
      </c>
      <c r="Q59" s="17">
        <v>2.5203878059266889E-2</v>
      </c>
      <c r="R59" s="17">
        <v>0.22833558219355782</v>
      </c>
      <c r="S59" s="17">
        <v>1037.5245723346447</v>
      </c>
      <c r="T59" s="13"/>
      <c r="U59" s="8">
        <v>7.7643773638284201E-4</v>
      </c>
      <c r="V59" s="8">
        <v>2.5311308034844023E-6</v>
      </c>
      <c r="W59" s="8">
        <v>5.638751793528441E-6</v>
      </c>
      <c r="X59" s="8">
        <v>2.061322974994304E-5</v>
      </c>
      <c r="Y59" s="8">
        <v>1.6014571832152226E-5</v>
      </c>
      <c r="Z59" s="8">
        <v>4.097947171766447E-5</v>
      </c>
      <c r="AA59" s="8">
        <v>2.3680302733912806E-7</v>
      </c>
      <c r="AB59" s="8">
        <v>3.650958678981923E-7</v>
      </c>
      <c r="AC59" s="8">
        <v>1.9405860688231885E-6</v>
      </c>
      <c r="AD59" s="8">
        <v>1.0041370151792459E-6</v>
      </c>
      <c r="AH59" s="8"/>
      <c r="AI59" s="8"/>
      <c r="AK59" s="20"/>
    </row>
    <row r="60" spans="1:37" x14ac:dyDescent="0.3">
      <c r="D60" s="6"/>
      <c r="E60" s="6"/>
      <c r="F60" s="4"/>
      <c r="G60" s="4"/>
      <c r="H60" s="4"/>
      <c r="I60" s="6"/>
      <c r="J60" s="6"/>
      <c r="K60" s="6"/>
      <c r="L60" s="6"/>
      <c r="M60" s="6"/>
      <c r="N60" s="6"/>
    </row>
    <row r="61" spans="1:37" x14ac:dyDescent="0.3">
      <c r="A61" s="11" t="s">
        <v>91</v>
      </c>
      <c r="D61" s="6"/>
    </row>
    <row r="62" spans="1:37" x14ac:dyDescent="0.3">
      <c r="A62" s="11" t="s">
        <v>94</v>
      </c>
      <c r="B62">
        <v>15.3</v>
      </c>
      <c r="C62">
        <f>1387.4-B62</f>
        <v>1372.1000000000001</v>
      </c>
      <c r="J62" s="17">
        <v>80.622709122019501</v>
      </c>
      <c r="K62" s="17">
        <v>18.224862081578312</v>
      </c>
      <c r="L62" s="17">
        <v>1.0246010136906922</v>
      </c>
      <c r="M62" s="17">
        <v>0.12206154669537012</v>
      </c>
      <c r="N62" s="17"/>
      <c r="O62" s="17">
        <v>0.23581977329523107</v>
      </c>
      <c r="P62" s="17">
        <v>0.23113111519749366</v>
      </c>
      <c r="Q62" s="17">
        <v>4.7648688195801722E-3</v>
      </c>
      <c r="R62" s="17">
        <v>7.7227926803920255E-4</v>
      </c>
    </row>
    <row r="63" spans="1:37" x14ac:dyDescent="0.3">
      <c r="A63" s="11" t="s">
        <v>92</v>
      </c>
      <c r="B63">
        <v>13.85</v>
      </c>
      <c r="C63">
        <f t="shared" ref="C63:C66" si="3">1387.4-B63</f>
        <v>1373.5500000000002</v>
      </c>
      <c r="J63" s="17">
        <v>79.627227751909302</v>
      </c>
      <c r="K63" s="17">
        <v>19.21310185777358</v>
      </c>
      <c r="L63" s="17">
        <v>1.0206855942764124</v>
      </c>
      <c r="M63" s="17">
        <v>0.13210471049425385</v>
      </c>
      <c r="N63" s="17"/>
      <c r="O63" s="17">
        <v>3.3000000000000002E-2</v>
      </c>
      <c r="P63" s="17">
        <v>4.4999999999999998E-2</v>
      </c>
      <c r="Q63" s="17">
        <v>1.4E-3</v>
      </c>
      <c r="R63" s="17">
        <v>3.3E-3</v>
      </c>
      <c r="X63" s="8"/>
      <c r="Y63" s="8"/>
    </row>
    <row r="64" spans="1:37" x14ac:dyDescent="0.3">
      <c r="A64" s="11" t="s">
        <v>93</v>
      </c>
      <c r="B64">
        <v>4.6500000000000004</v>
      </c>
      <c r="C64">
        <f t="shared" si="3"/>
        <v>1382.75</v>
      </c>
      <c r="J64" s="17">
        <v>81.625432903585065</v>
      </c>
      <c r="K64" s="17">
        <v>16.453703038268515</v>
      </c>
      <c r="L64" s="17">
        <v>0.97669584397194908</v>
      </c>
      <c r="M64" s="17">
        <v>0.92545991446079778</v>
      </c>
      <c r="N64" s="17"/>
      <c r="O64" s="17">
        <v>0.21363667906004888</v>
      </c>
      <c r="P64" s="17">
        <v>0.18769094575324985</v>
      </c>
      <c r="Q64" s="17">
        <v>1.1768186988491292E-2</v>
      </c>
      <c r="R64" s="17">
        <v>1.5157091550088828E-2</v>
      </c>
    </row>
    <row r="65" spans="1:18" x14ac:dyDescent="0.3">
      <c r="A65" s="11" t="s">
        <v>95</v>
      </c>
      <c r="B65">
        <v>3.55</v>
      </c>
      <c r="C65">
        <f t="shared" si="3"/>
        <v>1383.8500000000001</v>
      </c>
      <c r="J65" s="17">
        <v>82.622641630840718</v>
      </c>
      <c r="K65" s="17">
        <v>14.967986674177187</v>
      </c>
      <c r="L65" s="17">
        <v>0.97396266770382933</v>
      </c>
      <c r="M65" s="17">
        <v>1.409810389734558</v>
      </c>
      <c r="N65" s="17"/>
      <c r="O65" s="17">
        <v>7.4448942714837624E-2</v>
      </c>
      <c r="P65" s="17">
        <v>0.11517232369288989</v>
      </c>
      <c r="Q65" s="17">
        <v>7.8140658503404702E-3</v>
      </c>
      <c r="R65" s="17">
        <v>5.0756834090822781E-2</v>
      </c>
    </row>
    <row r="66" spans="1:18" x14ac:dyDescent="0.3">
      <c r="A66" s="11" t="s">
        <v>96</v>
      </c>
      <c r="B66">
        <v>0.72</v>
      </c>
      <c r="C66">
        <f t="shared" si="3"/>
        <v>1386.68</v>
      </c>
      <c r="J66" s="17">
        <v>87.505484254358166</v>
      </c>
      <c r="K66" s="17">
        <v>0.89474844274491239</v>
      </c>
      <c r="L66" s="17">
        <v>1.2345139662414431</v>
      </c>
      <c r="M66" s="17">
        <v>9.8677890516002797</v>
      </c>
      <c r="N66" s="17"/>
      <c r="O66" s="17">
        <v>0.20390800334585302</v>
      </c>
      <c r="P66" s="17">
        <v>0.26499432002427598</v>
      </c>
      <c r="Q66" s="17">
        <v>5.4005623224933595E-3</v>
      </c>
      <c r="R66" s="17">
        <v>0.51686801690841822</v>
      </c>
    </row>
    <row r="70" spans="1:18" x14ac:dyDescent="0.3">
      <c r="J70" s="6"/>
      <c r="K70" s="6"/>
      <c r="L70" s="6"/>
      <c r="M70" s="6"/>
    </row>
    <row r="73" spans="1:18" x14ac:dyDescent="0.3">
      <c r="A73" s="26"/>
      <c r="B73" s="26"/>
      <c r="C73" s="26"/>
      <c r="D73" s="26"/>
      <c r="E73" s="26"/>
    </row>
    <row r="74" spans="1:18" x14ac:dyDescent="0.3">
      <c r="A74"/>
      <c r="B74" s="17"/>
      <c r="C74" s="17"/>
      <c r="D74" s="27"/>
      <c r="E74" s="17"/>
      <c r="J74" s="6"/>
      <c r="K74" s="6"/>
      <c r="L74" s="6"/>
      <c r="M74" s="6"/>
    </row>
    <row r="75" spans="1:18" x14ac:dyDescent="0.3">
      <c r="A75"/>
      <c r="B75" s="17"/>
      <c r="C75" s="17"/>
      <c r="D75" s="27"/>
      <c r="E75" s="17"/>
    </row>
    <row r="76" spans="1:18" x14ac:dyDescent="0.3">
      <c r="A76"/>
      <c r="B76" s="17"/>
      <c r="C76" s="17"/>
      <c r="D76" s="27"/>
      <c r="E76" s="17"/>
    </row>
    <row r="77" spans="1:18" x14ac:dyDescent="0.3">
      <c r="A77"/>
      <c r="B77" s="17"/>
      <c r="C77" s="17"/>
      <c r="D77" s="27"/>
      <c r="E77" s="17"/>
    </row>
    <row r="78" spans="1:18" x14ac:dyDescent="0.3">
      <c r="E78" s="20"/>
    </row>
    <row r="79" spans="1:18" x14ac:dyDescent="0.3">
      <c r="E79" s="20"/>
    </row>
    <row r="80" spans="1:18" x14ac:dyDescent="0.3">
      <c r="E80" s="20"/>
    </row>
  </sheetData>
  <mergeCells count="8">
    <mergeCell ref="U2:AD2"/>
    <mergeCell ref="A2:A4"/>
    <mergeCell ref="B2:B4"/>
    <mergeCell ref="D2:D4"/>
    <mergeCell ref="J2:S2"/>
    <mergeCell ref="F2:F4"/>
    <mergeCell ref="E2:E3"/>
    <mergeCell ref="C2:C4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04B8D-9E6F-40C3-8466-83AA8C063D0D}">
  <dimension ref="A1:AG43"/>
  <sheetViews>
    <sheetView tabSelected="1" topLeftCell="I1" zoomScale="85" zoomScaleNormal="85" workbookViewId="0">
      <selection activeCell="U27" sqref="U27"/>
    </sheetView>
  </sheetViews>
  <sheetFormatPr baseColWidth="10" defaultColWidth="11.44140625" defaultRowHeight="14.4" x14ac:dyDescent="0.3"/>
  <cols>
    <col min="1" max="3" width="15.6640625" customWidth="1"/>
    <col min="9" max="9" width="20.88671875" customWidth="1"/>
    <col min="11" max="12" width="12.5546875" bestFit="1" customWidth="1"/>
    <col min="13" max="13" width="11.6640625" bestFit="1" customWidth="1"/>
    <col min="14" max="14" width="12.5546875" bestFit="1" customWidth="1"/>
    <col min="15" max="15" width="14.5546875" bestFit="1" customWidth="1"/>
    <col min="16" max="19" width="11.6640625" bestFit="1" customWidth="1"/>
    <col min="20" max="20" width="12.5546875" bestFit="1" customWidth="1"/>
    <col min="22" max="22" width="12.6640625" bestFit="1" customWidth="1"/>
    <col min="23" max="23" width="12.109375" bestFit="1" customWidth="1"/>
  </cols>
  <sheetData>
    <row r="1" spans="1:33" ht="18" customHeight="1" x14ac:dyDescent="0.3">
      <c r="A1" s="33" t="s">
        <v>0</v>
      </c>
      <c r="B1" s="33" t="s">
        <v>83</v>
      </c>
      <c r="C1" s="33" t="s">
        <v>84</v>
      </c>
      <c r="D1" s="33" t="s">
        <v>69</v>
      </c>
      <c r="E1" s="1"/>
      <c r="F1" s="33" t="s">
        <v>54</v>
      </c>
      <c r="G1" s="33" t="s">
        <v>54</v>
      </c>
      <c r="H1" s="33" t="s">
        <v>60</v>
      </c>
      <c r="I1" s="33" t="s">
        <v>68</v>
      </c>
      <c r="J1" s="1"/>
      <c r="K1" s="35" t="s">
        <v>59</v>
      </c>
      <c r="L1" s="35"/>
      <c r="M1" s="35"/>
      <c r="N1" s="35"/>
      <c r="O1" s="35"/>
      <c r="P1" s="35"/>
      <c r="Q1" s="35"/>
      <c r="R1" s="35"/>
      <c r="S1" s="35"/>
      <c r="T1" s="35"/>
      <c r="U1" s="21"/>
      <c r="V1" s="32" t="s">
        <v>65</v>
      </c>
      <c r="W1" s="32"/>
      <c r="X1" s="32"/>
      <c r="Y1" s="32"/>
      <c r="Z1" s="32"/>
      <c r="AA1" s="32"/>
      <c r="AB1" s="32"/>
      <c r="AC1" s="32"/>
      <c r="AD1" s="32"/>
      <c r="AE1" s="32"/>
    </row>
    <row r="2" spans="1:33" ht="28.2" customHeight="1" x14ac:dyDescent="0.35">
      <c r="A2" s="33"/>
      <c r="B2" s="33"/>
      <c r="C2" s="33"/>
      <c r="D2" s="33"/>
      <c r="E2" s="1"/>
      <c r="F2" s="33"/>
      <c r="G2" s="33"/>
      <c r="H2" s="33"/>
      <c r="I2" s="33"/>
      <c r="J2" s="1"/>
      <c r="K2" s="21" t="s">
        <v>101</v>
      </c>
      <c r="L2" s="22" t="s">
        <v>102</v>
      </c>
      <c r="M2" s="22" t="s">
        <v>55</v>
      </c>
      <c r="N2" s="22" t="s">
        <v>103</v>
      </c>
      <c r="O2" s="22" t="s">
        <v>104</v>
      </c>
      <c r="P2" s="21" t="s">
        <v>101</v>
      </c>
      <c r="Q2" s="22" t="s">
        <v>102</v>
      </c>
      <c r="R2" s="22" t="s">
        <v>55</v>
      </c>
      <c r="S2" s="22" t="s">
        <v>103</v>
      </c>
      <c r="T2" s="22" t="s">
        <v>104</v>
      </c>
      <c r="U2" s="22"/>
      <c r="V2" s="21" t="s">
        <v>101</v>
      </c>
      <c r="W2" s="22" t="s">
        <v>102</v>
      </c>
      <c r="X2" s="22" t="s">
        <v>55</v>
      </c>
      <c r="Y2" s="22" t="s">
        <v>103</v>
      </c>
      <c r="Z2" s="22" t="s">
        <v>104</v>
      </c>
      <c r="AA2" s="21" t="s">
        <v>101</v>
      </c>
      <c r="AB2" s="22" t="s">
        <v>102</v>
      </c>
      <c r="AC2" s="22" t="s">
        <v>55</v>
      </c>
      <c r="AD2" s="22" t="s">
        <v>103</v>
      </c>
      <c r="AE2" s="22" t="s">
        <v>104</v>
      </c>
    </row>
    <row r="3" spans="1:33" s="10" customFormat="1" ht="18" x14ac:dyDescent="0.35">
      <c r="A3" s="34"/>
      <c r="B3" s="34"/>
      <c r="C3" s="34"/>
      <c r="D3" s="34"/>
      <c r="E3" s="2"/>
      <c r="F3" s="34"/>
      <c r="G3" s="14" t="s">
        <v>58</v>
      </c>
      <c r="H3" s="34"/>
      <c r="I3" s="2" t="s">
        <v>63</v>
      </c>
      <c r="J3" s="2"/>
      <c r="K3" s="23" t="s">
        <v>56</v>
      </c>
      <c r="L3" s="24" t="s">
        <v>56</v>
      </c>
      <c r="M3" s="24" t="s">
        <v>56</v>
      </c>
      <c r="N3" s="24" t="s">
        <v>56</v>
      </c>
      <c r="O3" s="24" t="s">
        <v>57</v>
      </c>
      <c r="P3" s="25" t="s">
        <v>100</v>
      </c>
      <c r="Q3" s="25" t="s">
        <v>100</v>
      </c>
      <c r="R3" s="25" t="s">
        <v>100</v>
      </c>
      <c r="S3" s="25" t="s">
        <v>100</v>
      </c>
      <c r="T3" s="25" t="s">
        <v>100</v>
      </c>
      <c r="U3" s="24"/>
      <c r="V3" s="23" t="s">
        <v>99</v>
      </c>
      <c r="W3" s="24" t="s">
        <v>99</v>
      </c>
      <c r="X3" s="24" t="s">
        <v>99</v>
      </c>
      <c r="Y3" s="24" t="s">
        <v>99</v>
      </c>
      <c r="Z3" s="24" t="s">
        <v>99</v>
      </c>
      <c r="AA3" s="25" t="s">
        <v>100</v>
      </c>
      <c r="AB3" s="25" t="s">
        <v>100</v>
      </c>
      <c r="AC3" s="25" t="s">
        <v>100</v>
      </c>
      <c r="AD3" s="25" t="s">
        <v>100</v>
      </c>
      <c r="AE3" s="25" t="s">
        <v>100</v>
      </c>
    </row>
    <row r="4" spans="1:33" x14ac:dyDescent="0.3">
      <c r="A4" s="11" t="s">
        <v>70</v>
      </c>
      <c r="B4" s="17">
        <v>3022.8</v>
      </c>
      <c r="C4" s="17">
        <v>3022.82</v>
      </c>
      <c r="D4" s="17">
        <v>5.9800000000000182</v>
      </c>
      <c r="E4" s="17"/>
      <c r="F4">
        <v>72.206252723016163</v>
      </c>
      <c r="G4">
        <v>3.5121027023593192</v>
      </c>
      <c r="H4" s="7">
        <v>3.466205E-3</v>
      </c>
      <c r="I4" s="4">
        <v>-34.130000000000003</v>
      </c>
      <c r="K4" s="17">
        <v>78.488536074981624</v>
      </c>
      <c r="L4" s="17">
        <v>19.681450533834173</v>
      </c>
      <c r="M4" s="36">
        <v>0.95342051101775616</v>
      </c>
      <c r="N4" s="38">
        <v>0.8583814046348035</v>
      </c>
      <c r="O4" s="38">
        <v>181.73733393993038</v>
      </c>
      <c r="P4" s="17">
        <v>2.0221757178826025</v>
      </c>
      <c r="Q4" s="17">
        <v>0.80225793167810477</v>
      </c>
      <c r="R4" s="36">
        <v>2.6318530530217842E-2</v>
      </c>
      <c r="S4" s="38">
        <v>9.0383814618580499E-2</v>
      </c>
      <c r="T4" s="38">
        <v>13.893070879429155</v>
      </c>
      <c r="V4" s="18">
        <v>2.5289438070904484E-3</v>
      </c>
      <c r="W4" s="18">
        <v>6.34147162517435E-4</v>
      </c>
      <c r="X4" s="18">
        <v>3.0719733319881898E-5</v>
      </c>
      <c r="Y4" s="18">
        <v>2.7657521033377165E-5</v>
      </c>
      <c r="Z4" s="18">
        <v>5.8556768691092352E-7</v>
      </c>
      <c r="AA4" s="18">
        <v>1.5338257855597093E-4</v>
      </c>
      <c r="AB4" s="18">
        <v>4.128622041389241E-5</v>
      </c>
      <c r="AC4" s="18">
        <v>1.9068064206690877E-6</v>
      </c>
      <c r="AD4" s="18">
        <v>2.6075082837248765E-6</v>
      </c>
      <c r="AE4" s="18">
        <v>4.1959603987395779E-8</v>
      </c>
      <c r="AG4" s="8"/>
    </row>
    <row r="5" spans="1:33" x14ac:dyDescent="0.3">
      <c r="A5" s="11" t="s">
        <v>71</v>
      </c>
      <c r="B5" s="17">
        <v>3023.35</v>
      </c>
      <c r="C5" s="17">
        <v>3023.375</v>
      </c>
      <c r="D5" s="17">
        <v>5.4250000000001819</v>
      </c>
      <c r="E5" s="17"/>
      <c r="F5">
        <v>89.831093211871362</v>
      </c>
      <c r="G5" s="6">
        <v>3.8993782268668653</v>
      </c>
      <c r="H5" s="7">
        <v>3.2061559999999999E-3</v>
      </c>
      <c r="I5" s="4">
        <v>-34.200000000000003</v>
      </c>
      <c r="K5" s="17">
        <v>79.122052727983217</v>
      </c>
      <c r="L5" s="17">
        <v>19.588419965164665</v>
      </c>
      <c r="M5" s="36">
        <v>0.94815049449878308</v>
      </c>
      <c r="N5" s="38">
        <v>0.33548835429137952</v>
      </c>
      <c r="O5" s="38">
        <v>58.513651286377481</v>
      </c>
      <c r="P5" s="17">
        <v>1.8231055751591878</v>
      </c>
      <c r="Q5" s="17">
        <v>0.6145339467122134</v>
      </c>
      <c r="R5" s="37">
        <v>2.3371816476617086E-2</v>
      </c>
      <c r="S5" s="38">
        <v>0.18338686781058372</v>
      </c>
      <c r="T5" s="38">
        <v>68.056164095412456</v>
      </c>
      <c r="V5" s="18">
        <v>3.1716289574841862E-3</v>
      </c>
      <c r="W5" s="18">
        <v>7.8520713063988813E-4</v>
      </c>
      <c r="X5" s="18">
        <v>3.8006869901919726E-5</v>
      </c>
      <c r="Y5" s="18">
        <v>1.3448141733978687E-5</v>
      </c>
      <c r="Z5" s="18">
        <v>2.3455355925361502E-7</v>
      </c>
      <c r="AA5" s="18">
        <v>1.7251648919641769E-4</v>
      </c>
      <c r="AB5" s="18">
        <v>3.9039400250276285E-5</v>
      </c>
      <c r="AC5" s="18">
        <v>2.1132110420772752E-6</v>
      </c>
      <c r="AD5" s="18">
        <v>7.3334266544404972E-6</v>
      </c>
      <c r="AE5" s="18">
        <v>2.7493047981012669E-7</v>
      </c>
      <c r="AG5" s="8"/>
    </row>
    <row r="6" spans="1:33" x14ac:dyDescent="0.3">
      <c r="A6" s="11" t="s">
        <v>85</v>
      </c>
      <c r="B6" s="17">
        <v>3023.75</v>
      </c>
      <c r="C6" s="17">
        <v>3023.7750000000001</v>
      </c>
      <c r="D6" s="17">
        <v>5.0250000000000909</v>
      </c>
      <c r="E6" s="17"/>
      <c r="F6">
        <v>79.031437401118652</v>
      </c>
      <c r="G6">
        <v>2.7598963688543852</v>
      </c>
      <c r="H6" s="7"/>
      <c r="I6" s="4">
        <v>-36.020000000000003</v>
      </c>
      <c r="K6" s="17">
        <v>78.91151968005083</v>
      </c>
      <c r="L6" s="17">
        <v>17.333010399904364</v>
      </c>
      <c r="M6" s="36">
        <v>0.96046171079607634</v>
      </c>
      <c r="N6" s="38">
        <v>2.7319807776747993</v>
      </c>
      <c r="O6" s="38">
        <v>629.9181941851698</v>
      </c>
      <c r="P6" s="17">
        <v>1.4616905022660336</v>
      </c>
      <c r="Q6" s="17">
        <v>0.50448517095323209</v>
      </c>
      <c r="R6" s="36">
        <v>2.1033267649102922E-2</v>
      </c>
      <c r="S6" s="38">
        <v>0.24235908483422525</v>
      </c>
      <c r="T6" s="38">
        <v>33.58474135169682</v>
      </c>
      <c r="V6" s="18">
        <v>2.7829053225439894E-3</v>
      </c>
      <c r="W6" s="18">
        <v>6.112685079843732E-4</v>
      </c>
      <c r="X6" s="18">
        <v>3.3871784726885958E-5</v>
      </c>
      <c r="Y6" s="18">
        <v>9.6346438113282187E-5</v>
      </c>
      <c r="Z6" s="18">
        <v>2.2214788189009799E-6</v>
      </c>
      <c r="AA6" s="18">
        <v>1.2283396035096982E-4</v>
      </c>
      <c r="AB6" s="18">
        <v>2.8740912779083491E-5</v>
      </c>
      <c r="AC6" s="18">
        <v>1.6293892937403485E-6</v>
      </c>
      <c r="AD6" s="18">
        <v>7.9404412662413457E-6</v>
      </c>
      <c r="AE6" s="18">
        <v>1.1093210640773129E-7</v>
      </c>
      <c r="AG6" s="8"/>
    </row>
    <row r="7" spans="1:33" x14ac:dyDescent="0.3">
      <c r="A7" s="11" t="s">
        <v>72</v>
      </c>
      <c r="B7" s="17">
        <v>3024.12</v>
      </c>
      <c r="C7" s="17">
        <v>3024.1499999999996</v>
      </c>
      <c r="D7" s="17">
        <v>4.6500000000005457</v>
      </c>
      <c r="E7" s="17"/>
      <c r="F7">
        <v>63.718784275360697</v>
      </c>
      <c r="G7" s="6">
        <v>3.3857144186444019</v>
      </c>
      <c r="H7" s="7">
        <v>9.7828681000000001E-2</v>
      </c>
      <c r="I7" s="4">
        <v>-31.88</v>
      </c>
      <c r="K7" s="17">
        <v>80.471717226454544</v>
      </c>
      <c r="L7" s="17">
        <v>14.015488474424329</v>
      </c>
      <c r="M7" s="36">
        <v>0.97930057501623125</v>
      </c>
      <c r="N7" s="38">
        <v>4.4023746001876241</v>
      </c>
      <c r="O7" s="38">
        <v>1310.7670868825619</v>
      </c>
      <c r="P7" s="17">
        <v>2.2391469014158085</v>
      </c>
      <c r="Q7" s="17">
        <v>0.58926773833224766</v>
      </c>
      <c r="R7" s="36">
        <v>2.7274827528441972E-2</v>
      </c>
      <c r="S7" s="38">
        <v>0.45986472473234602</v>
      </c>
      <c r="T7" s="38">
        <v>101.02017448386925</v>
      </c>
      <c r="V7" s="18">
        <v>2.2880678224990111E-3</v>
      </c>
      <c r="W7" s="18">
        <v>3.9850508104223467E-4</v>
      </c>
      <c r="X7" s="18">
        <v>2.7844641713608175E-5</v>
      </c>
      <c r="Y7" s="18">
        <v>1.2517356423412873E-4</v>
      </c>
      <c r="Z7" s="18">
        <v>3.7269292835481005E-6</v>
      </c>
      <c r="AA7" s="18">
        <v>1.5006458391614264E-4</v>
      </c>
      <c r="AB7" s="18">
        <v>2.6727637264698957E-5</v>
      </c>
      <c r="AC7" s="18">
        <v>1.7773042653467622E-6</v>
      </c>
      <c r="AD7" s="18">
        <v>1.1375520602563119E-5</v>
      </c>
      <c r="AE7" s="18">
        <v>2.6013057336610432E-7</v>
      </c>
      <c r="AG7" s="8"/>
    </row>
    <row r="8" spans="1:33" x14ac:dyDescent="0.3">
      <c r="A8" s="11" t="s">
        <v>86</v>
      </c>
      <c r="B8" s="17">
        <v>3024.45</v>
      </c>
      <c r="C8" s="17">
        <v>3024.4749999999999</v>
      </c>
      <c r="D8" s="17">
        <v>4.3250000000002728</v>
      </c>
      <c r="E8" s="17"/>
      <c r="F8">
        <v>67.337090978703074</v>
      </c>
      <c r="G8">
        <v>2.0993237551063206</v>
      </c>
      <c r="H8" s="7"/>
      <c r="I8" s="4">
        <v>-26.82</v>
      </c>
      <c r="K8" s="17">
        <v>80.18182337691789</v>
      </c>
      <c r="L8" s="17">
        <v>13.2265732310226</v>
      </c>
      <c r="M8" s="36">
        <v>0.98442908056451339</v>
      </c>
      <c r="N8" s="38">
        <v>5.4203597286158889</v>
      </c>
      <c r="O8" s="38">
        <v>1867.801087714884</v>
      </c>
      <c r="P8" s="17">
        <v>1.3091131462647434</v>
      </c>
      <c r="Q8" s="17">
        <v>0.31762895415074177</v>
      </c>
      <c r="R8" s="36">
        <v>1.8635906902950729E-2</v>
      </c>
      <c r="S8" s="38">
        <v>0.442630558584034</v>
      </c>
      <c r="T8" s="38">
        <v>90.613163635147558</v>
      </c>
      <c r="V8" s="18">
        <v>2.4092863612538251E-3</v>
      </c>
      <c r="W8" s="18">
        <v>3.9742925702536711E-4</v>
      </c>
      <c r="X8" s="18">
        <v>2.9579915466333629E-5</v>
      </c>
      <c r="Y8" s="18">
        <v>1.6286981534275165E-4</v>
      </c>
      <c r="Z8" s="18">
        <v>5.6123289501819603E-6</v>
      </c>
      <c r="AA8" s="18">
        <v>9.4746281904770825E-5</v>
      </c>
      <c r="AB8" s="18">
        <v>1.553690622533316E-5</v>
      </c>
      <c r="AC8" s="18">
        <v>1.2519744426573766E-6</v>
      </c>
      <c r="AD8" s="18">
        <v>1.2437154952505059E-5</v>
      </c>
      <c r="AE8" s="18">
        <v>2.5794140480442073E-7</v>
      </c>
      <c r="AG8" s="8"/>
    </row>
    <row r="9" spans="1:33" x14ac:dyDescent="0.3">
      <c r="A9" s="11" t="s">
        <v>73</v>
      </c>
      <c r="B9" s="17">
        <v>3024.78</v>
      </c>
      <c r="C9" s="17">
        <v>3024.8050000000003</v>
      </c>
      <c r="D9" s="17">
        <v>3.9949999999998909</v>
      </c>
      <c r="E9" s="17"/>
      <c r="F9">
        <v>64.765836834752875</v>
      </c>
      <c r="G9">
        <v>3.2278212263122597</v>
      </c>
      <c r="H9" s="7">
        <v>4.7462577999999998E-2</v>
      </c>
      <c r="I9" s="4">
        <v>-30.99</v>
      </c>
      <c r="K9" s="17">
        <v>80.773228111160336</v>
      </c>
      <c r="L9" s="17">
        <v>14.270844371559019</v>
      </c>
      <c r="M9" s="36">
        <v>0.9934465164800933</v>
      </c>
      <c r="N9" s="38">
        <v>3.8243291953963263</v>
      </c>
      <c r="O9" s="38">
        <v>1381.0878140196476</v>
      </c>
      <c r="P9" s="17">
        <v>2.0930684888646058</v>
      </c>
      <c r="Q9" s="17">
        <v>0.57950629922792296</v>
      </c>
      <c r="R9" s="36">
        <v>2.775221268949888E-2</v>
      </c>
      <c r="S9" s="38">
        <v>0.40653572690507189</v>
      </c>
      <c r="T9" s="38">
        <v>116.7623391250749</v>
      </c>
      <c r="V9" s="18">
        <v>2.334380059109185E-3</v>
      </c>
      <c r="W9" s="18">
        <v>4.1243336816713195E-4</v>
      </c>
      <c r="X9" s="18">
        <v>2.8711019629809619E-5</v>
      </c>
      <c r="Y9" s="18">
        <v>1.1052471248166897E-4</v>
      </c>
      <c r="Z9" s="18">
        <v>3.9914015179501117E-6</v>
      </c>
      <c r="AA9" s="18">
        <v>1.4310813520078126E-4</v>
      </c>
      <c r="AB9" s="18">
        <v>2.6762091194135294E-5</v>
      </c>
      <c r="AC9" s="18">
        <v>1.8091806483874101E-6</v>
      </c>
      <c r="AD9" s="18">
        <v>1.0476836412756573E-5</v>
      </c>
      <c r="AE9" s="18">
        <v>3.2357472724319113E-7</v>
      </c>
      <c r="AG9" s="8"/>
    </row>
    <row r="10" spans="1:33" x14ac:dyDescent="0.3">
      <c r="A10" s="11" t="s">
        <v>74</v>
      </c>
      <c r="B10" s="17">
        <v>3025.34</v>
      </c>
      <c r="C10" s="17">
        <v>3025.37</v>
      </c>
      <c r="D10" s="17">
        <v>3.430000000000291</v>
      </c>
      <c r="E10" s="17"/>
      <c r="F10">
        <v>49.723388177505363</v>
      </c>
      <c r="G10">
        <v>2.6340237363340093</v>
      </c>
      <c r="H10" s="7">
        <v>0.112790977</v>
      </c>
      <c r="I10" s="4">
        <v>-29.11</v>
      </c>
      <c r="K10" s="17">
        <v>78.875581782598715</v>
      </c>
      <c r="L10" s="17">
        <v>11.267923045022206</v>
      </c>
      <c r="M10" s="36">
        <v>0.95709347286157787</v>
      </c>
      <c r="N10" s="38">
        <v>8.5608328084183132</v>
      </c>
      <c r="O10" s="38">
        <v>3385.1561873450792</v>
      </c>
      <c r="P10" s="17">
        <v>2.2298657201400784</v>
      </c>
      <c r="Q10" s="17">
        <v>0.50518109853386206</v>
      </c>
      <c r="R10" s="36">
        <v>2.8856039420873839E-2</v>
      </c>
      <c r="S10" s="38">
        <v>0.96673171890346399</v>
      </c>
      <c r="T10" s="38">
        <v>267.05761694983573</v>
      </c>
      <c r="V10" s="18">
        <v>1.750094230567928E-3</v>
      </c>
      <c r="W10" s="18">
        <v>2.5001307966171239E-4</v>
      </c>
      <c r="X10" s="18">
        <v>2.1236024218319026E-5</v>
      </c>
      <c r="Y10" s="18">
        <v>1.8994806463886981E-4</v>
      </c>
      <c r="Z10" s="18">
        <v>7.5109966597431262E-6</v>
      </c>
      <c r="AA10" s="18">
        <v>1.1595149435207611E-4</v>
      </c>
      <c r="AB10" s="18">
        <v>1.7859640083002172E-5</v>
      </c>
      <c r="AC10" s="18">
        <v>1.4354908283804106E-6</v>
      </c>
      <c r="AD10" s="18">
        <v>1.911210694143093E-5</v>
      </c>
      <c r="AE10" s="18">
        <v>5.4310518067604334E-7</v>
      </c>
      <c r="AG10" s="8"/>
    </row>
    <row r="11" spans="1:33" x14ac:dyDescent="0.3">
      <c r="A11" s="11" t="s">
        <v>75</v>
      </c>
      <c r="B11" s="17">
        <v>3025.73</v>
      </c>
      <c r="C11" s="17">
        <v>3025.76</v>
      </c>
      <c r="D11" s="17">
        <v>3.0399999999999636</v>
      </c>
      <c r="E11" s="17"/>
      <c r="F11">
        <v>56.251056650546708</v>
      </c>
      <c r="G11">
        <v>2.6135844288197618</v>
      </c>
      <c r="H11" s="7">
        <v>0.72240259699999998</v>
      </c>
      <c r="I11" s="4">
        <v>-27.51</v>
      </c>
      <c r="K11" s="17">
        <v>80.592968972855971</v>
      </c>
      <c r="L11" s="17">
        <v>12.059962249051717</v>
      </c>
      <c r="M11" s="36">
        <v>0.99556992470186156</v>
      </c>
      <c r="N11" s="38">
        <v>6.1582416156005069</v>
      </c>
      <c r="O11" s="38">
        <v>1932.0761492447643</v>
      </c>
      <c r="P11" s="17">
        <v>1.9539258325620861</v>
      </c>
      <c r="Q11" s="17">
        <v>0.4626768603922895</v>
      </c>
      <c r="R11" s="36">
        <v>2.5097900215513724E-2</v>
      </c>
      <c r="S11" s="38">
        <v>0.60965187499945361</v>
      </c>
      <c r="T11" s="38">
        <v>149.78235426462652</v>
      </c>
      <c r="V11" s="18">
        <v>2.0229538881427374E-3</v>
      </c>
      <c r="W11" s="18">
        <v>3.0271558218423149E-4</v>
      </c>
      <c r="X11" s="18">
        <v>2.4989674356976765E-5</v>
      </c>
      <c r="Y11" s="18">
        <v>1.5457724140423846E-4</v>
      </c>
      <c r="Z11" s="18">
        <v>4.849679827056554E-6</v>
      </c>
      <c r="AA11" s="18">
        <v>1.1613990233850576E-4</v>
      </c>
      <c r="AB11" s="18">
        <v>1.8583461355264289E-5</v>
      </c>
      <c r="AC11" s="18">
        <v>1.4369940021738192E-6</v>
      </c>
      <c r="AD11" s="18">
        <v>1.3653422711397083E-5</v>
      </c>
      <c r="AE11" s="18">
        <v>3.593188370160583E-7</v>
      </c>
      <c r="AG11" s="8"/>
    </row>
    <row r="12" spans="1:33" x14ac:dyDescent="0.3">
      <c r="A12" s="11" t="s">
        <v>87</v>
      </c>
      <c r="B12" s="17">
        <v>3026.1</v>
      </c>
      <c r="C12" s="17">
        <v>3026.125</v>
      </c>
      <c r="D12" s="17">
        <v>2.6750000000001819</v>
      </c>
      <c r="E12" s="17"/>
      <c r="F12">
        <v>63.585278215174526</v>
      </c>
      <c r="G12">
        <v>1.9726595554492998</v>
      </c>
      <c r="H12" s="7"/>
      <c r="I12" s="4">
        <v>-30.43</v>
      </c>
      <c r="K12" s="17">
        <v>81.615730725373766</v>
      </c>
      <c r="L12" s="17">
        <v>11.28428667955051</v>
      </c>
      <c r="M12" s="36">
        <v>0.99611384495648692</v>
      </c>
      <c r="N12" s="38">
        <v>5.9000268324585399</v>
      </c>
      <c r="O12" s="38">
        <v>2038.0877096627371</v>
      </c>
      <c r="P12" s="17">
        <v>1.2966519862172472</v>
      </c>
      <c r="Q12" s="17">
        <v>0.27619941764264316</v>
      </c>
      <c r="R12" s="36">
        <v>1.7845271961247269E-2</v>
      </c>
      <c r="S12" s="38">
        <v>0.48200285796058268</v>
      </c>
      <c r="T12" s="38">
        <v>100.18129802419612</v>
      </c>
      <c r="V12" s="18">
        <v>2.3157335764871301E-3</v>
      </c>
      <c r="W12" s="18">
        <v>3.2017604104373366E-4</v>
      </c>
      <c r="X12" s="18">
        <v>2.8263353844509347E-5</v>
      </c>
      <c r="Y12" s="18">
        <v>1.6740510826366407E-4</v>
      </c>
      <c r="Z12" s="18">
        <v>5.7827922376543055E-6</v>
      </c>
      <c r="AA12" s="18">
        <v>8.9273193301517476E-5</v>
      </c>
      <c r="AB12" s="18">
        <v>1.2767488612715109E-5</v>
      </c>
      <c r="AC12" s="18">
        <v>1.1530573317641255E-6</v>
      </c>
      <c r="AD12" s="18">
        <v>1.2799871608207269E-5</v>
      </c>
      <c r="AE12" s="18">
        <v>2.7086305137531239E-7</v>
      </c>
      <c r="AG12" s="8"/>
    </row>
    <row r="13" spans="1:33" x14ac:dyDescent="0.3">
      <c r="A13" s="11" t="s">
        <v>88</v>
      </c>
      <c r="B13" s="17">
        <v>3026.6</v>
      </c>
      <c r="C13" s="17">
        <v>3026.625</v>
      </c>
      <c r="D13" s="17">
        <v>2.1750000000001819</v>
      </c>
      <c r="E13" s="17"/>
      <c r="F13">
        <v>59.078113647170433</v>
      </c>
      <c r="G13">
        <v>2.2015607764977374</v>
      </c>
      <c r="H13" s="7"/>
      <c r="I13" s="4">
        <v>-28.11</v>
      </c>
      <c r="K13" s="17">
        <v>81.022064833745802</v>
      </c>
      <c r="L13" s="17">
        <v>10.272776636726114</v>
      </c>
      <c r="M13" s="36">
        <v>1.0245181187986478</v>
      </c>
      <c r="N13" s="38">
        <v>7.4194653136210746</v>
      </c>
      <c r="O13" s="38">
        <v>2611.264519436128</v>
      </c>
      <c r="P13" s="17">
        <v>1.5529351699989471</v>
      </c>
      <c r="Q13" s="17">
        <v>0.34420564990522168</v>
      </c>
      <c r="R13" s="36">
        <v>2.8110581708561566E-2</v>
      </c>
      <c r="S13" s="38">
        <v>0.67141370734326222</v>
      </c>
      <c r="T13" s="38">
        <v>153.44842677451931</v>
      </c>
      <c r="V13" s="18">
        <v>2.1359351870488381E-3</v>
      </c>
      <c r="W13" s="18">
        <v>2.7081493334069729E-4</v>
      </c>
      <c r="X13" s="18">
        <v>2.7008745138764743E-5</v>
      </c>
      <c r="Y13" s="18">
        <v>1.9559483043255017E-4</v>
      </c>
      <c r="Z13" s="18">
        <v>6.8839170924619133E-6</v>
      </c>
      <c r="AA13" s="18">
        <v>9.8183374769769815E-5</v>
      </c>
      <c r="AB13" s="18">
        <v>1.4505421929926433E-5</v>
      </c>
      <c r="AC13" s="18">
        <v>1.5243147091716189E-6</v>
      </c>
      <c r="AD13" s="18">
        <v>1.6301100981927493E-5</v>
      </c>
      <c r="AE13" s="18">
        <v>3.8218560432487769E-7</v>
      </c>
      <c r="AG13" s="8"/>
    </row>
    <row r="14" spans="1:33" x14ac:dyDescent="0.3">
      <c r="A14" s="11" t="s">
        <v>79</v>
      </c>
      <c r="B14" s="17">
        <v>3026.78</v>
      </c>
      <c r="C14" s="17">
        <v>3026.8050000000003</v>
      </c>
      <c r="D14" s="17">
        <v>1.9949999999998909</v>
      </c>
      <c r="E14" s="17"/>
      <c r="F14">
        <v>63.6728418039052</v>
      </c>
      <c r="G14">
        <v>2.0116515957206489</v>
      </c>
      <c r="H14" s="7"/>
      <c r="I14" s="4">
        <v>-26.96</v>
      </c>
      <c r="K14" s="17">
        <v>81.756323766413487</v>
      </c>
      <c r="L14" s="17">
        <v>10.24203189564764</v>
      </c>
      <c r="M14" s="36">
        <v>1.0145764524351901</v>
      </c>
      <c r="N14" s="38">
        <v>6.772918136783006</v>
      </c>
      <c r="O14" s="38">
        <v>2141.0570951121758</v>
      </c>
      <c r="P14" s="17">
        <v>1.3182599204859831</v>
      </c>
      <c r="Q14" s="17">
        <v>0.26175697777647111</v>
      </c>
      <c r="R14" s="36">
        <v>1.7117336818191841E-2</v>
      </c>
      <c r="S14" s="38">
        <v>0.54172794771263577</v>
      </c>
      <c r="T14" s="38">
        <v>100.92663805506707</v>
      </c>
      <c r="V14" s="18">
        <v>2.3229172109092821E-3</v>
      </c>
      <c r="W14" s="18">
        <v>2.9100369328073335E-4</v>
      </c>
      <c r="X14" s="18">
        <v>2.8826847815204466E-5</v>
      </c>
      <c r="Y14" s="18">
        <v>1.9243683403578075E-4</v>
      </c>
      <c r="Z14" s="18">
        <v>6.0833194872916723E-6</v>
      </c>
      <c r="AA14" s="18">
        <v>9.0868870124416568E-5</v>
      </c>
      <c r="AB14" s="18">
        <v>1.2096377869527803E-5</v>
      </c>
      <c r="AC14" s="18">
        <v>1.1338111697482666E-6</v>
      </c>
      <c r="AD14" s="18">
        <v>1.4315052143688231E-5</v>
      </c>
      <c r="AE14" s="18">
        <v>2.6753585366703672E-7</v>
      </c>
      <c r="AG14" s="8"/>
    </row>
    <row r="15" spans="1:33" x14ac:dyDescent="0.3">
      <c r="A15" s="11" t="s">
        <v>76</v>
      </c>
      <c r="B15" s="17">
        <v>3026.93</v>
      </c>
      <c r="C15" s="17">
        <v>3026.9549999999999</v>
      </c>
      <c r="D15" s="17">
        <v>1.8450000000002547</v>
      </c>
      <c r="E15" s="17"/>
      <c r="F15">
        <v>44.295138851548131</v>
      </c>
      <c r="G15">
        <v>2.4311228228307611</v>
      </c>
      <c r="H15" s="7">
        <v>0.15529672799999999</v>
      </c>
      <c r="I15" s="4">
        <v>-28.26</v>
      </c>
      <c r="K15" s="17">
        <v>81.574907054023626</v>
      </c>
      <c r="L15" s="17">
        <v>9.8437168302820481</v>
      </c>
      <c r="M15" s="36">
        <v>0.98740515108984483</v>
      </c>
      <c r="N15" s="38">
        <v>7.2166119123417181</v>
      </c>
      <c r="O15" s="38">
        <v>3773.074899017894</v>
      </c>
      <c r="P15" s="17">
        <v>2.3050672752904156</v>
      </c>
      <c r="Q15" s="17">
        <v>0.46111413595613243</v>
      </c>
      <c r="R15" s="36">
        <v>2.8070482936598914E-2</v>
      </c>
      <c r="S15" s="38">
        <v>0.80182308566893301</v>
      </c>
      <c r="T15" s="38">
        <v>287.82676987468494</v>
      </c>
      <c r="V15" s="18">
        <v>1.612392608103574E-3</v>
      </c>
      <c r="W15" s="18">
        <v>1.9456885489186281E-4</v>
      </c>
      <c r="X15" s="18">
        <v>1.9516844386549994E-5</v>
      </c>
      <c r="Y15" s="18">
        <v>1.4264204671794408E-4</v>
      </c>
      <c r="Z15" s="18">
        <v>7.4577811936317958E-6</v>
      </c>
      <c r="AA15" s="18">
        <v>1.0783701296564764E-4</v>
      </c>
      <c r="AB15" s="18">
        <v>1.4504244964588065E-5</v>
      </c>
      <c r="AC15" s="18">
        <v>1.2736540198261679E-6</v>
      </c>
      <c r="AD15" s="18">
        <v>1.3911073084203085E-5</v>
      </c>
      <c r="AE15" s="18">
        <v>5.0361029490442875E-7</v>
      </c>
      <c r="AG15" s="8"/>
    </row>
    <row r="16" spans="1:33" x14ac:dyDescent="0.3">
      <c r="A16" s="11" t="s">
        <v>80</v>
      </c>
      <c r="B16" s="17">
        <v>3027.15</v>
      </c>
      <c r="C16" s="17">
        <v>3027.1750000000002</v>
      </c>
      <c r="D16" s="17">
        <v>1.625</v>
      </c>
      <c r="E16" s="17"/>
      <c r="F16">
        <v>53.544045777998519</v>
      </c>
      <c r="G16">
        <v>1.988519617409154</v>
      </c>
      <c r="H16" s="7"/>
      <c r="I16" s="4">
        <v>-26.76</v>
      </c>
      <c r="K16" s="17">
        <v>80.49914337755834</v>
      </c>
      <c r="L16" s="17">
        <v>8.617168721047296</v>
      </c>
      <c r="M16" s="36">
        <v>1.0000160421864102</v>
      </c>
      <c r="N16" s="38">
        <v>9.5249726896345219</v>
      </c>
      <c r="O16" s="38">
        <v>3586.3750074455861</v>
      </c>
      <c r="P16" s="17">
        <v>1.5350629593661302</v>
      </c>
      <c r="Q16" s="17">
        <v>0.40236418202617608</v>
      </c>
      <c r="R16" s="36">
        <v>2.6995465317822584E-2</v>
      </c>
      <c r="S16" s="38">
        <v>0.79553185010367944</v>
      </c>
      <c r="T16" s="38">
        <v>183.68163250190099</v>
      </c>
      <c r="V16" s="18">
        <v>1.9233600259248775E-3</v>
      </c>
      <c r="W16" s="18">
        <v>2.0588936924430764E-4</v>
      </c>
      <c r="X16" s="18">
        <v>2.3893308675395828E-5</v>
      </c>
      <c r="Y16" s="18">
        <v>2.275794617260047E-4</v>
      </c>
      <c r="Z16" s="18">
        <v>8.5688990439864472E-6</v>
      </c>
      <c r="AA16" s="18">
        <v>8.8019724058702154E-5</v>
      </c>
      <c r="AB16" s="18">
        <v>1.4370108013537032E-5</v>
      </c>
      <c r="AC16" s="18">
        <v>1.3337757615953493E-6</v>
      </c>
      <c r="AD16" s="18">
        <v>1.7238291166610265E-5</v>
      </c>
      <c r="AE16" s="18">
        <v>3.9186265841472313E-7</v>
      </c>
      <c r="AG16" s="8"/>
    </row>
    <row r="17" spans="1:33" x14ac:dyDescent="0.3">
      <c r="A17" s="11" t="s">
        <v>77</v>
      </c>
      <c r="B17" s="17">
        <v>3027.5</v>
      </c>
      <c r="C17" s="17">
        <v>3027.5299999999997</v>
      </c>
      <c r="D17" s="17">
        <v>1.2700000000004366</v>
      </c>
      <c r="E17" s="17"/>
      <c r="F17">
        <v>43.48888118307331</v>
      </c>
      <c r="G17">
        <v>2.0813338317231018</v>
      </c>
      <c r="H17" s="7">
        <v>0.17411642399999999</v>
      </c>
      <c r="I17" s="4">
        <v>-26.96</v>
      </c>
      <c r="K17" s="17">
        <v>80.961333172515339</v>
      </c>
      <c r="L17" s="17">
        <v>5.9980325215531449</v>
      </c>
      <c r="M17" s="36">
        <v>0.94526437737008973</v>
      </c>
      <c r="N17" s="38">
        <v>11.674643703354635</v>
      </c>
      <c r="O17" s="38">
        <v>4206.7113585887819</v>
      </c>
      <c r="P17" s="17">
        <v>1.9768863948626865</v>
      </c>
      <c r="Q17" s="17">
        <v>0.24790896749880598</v>
      </c>
      <c r="R17" s="36">
        <v>2.6623284010321466E-2</v>
      </c>
      <c r="S17" s="38">
        <v>1.2443729521349318</v>
      </c>
      <c r="T17" s="38">
        <v>330.19269218725861</v>
      </c>
      <c r="V17" s="18">
        <v>1.571136902616123E-3</v>
      </c>
      <c r="W17" s="18">
        <v>1.1639791328069359E-4</v>
      </c>
      <c r="X17" s="18">
        <v>1.8343815347630348E-5</v>
      </c>
      <c r="Y17" s="18">
        <v>2.2655831899594142E-4</v>
      </c>
      <c r="Z17" s="18">
        <v>8.163550666896584E-6</v>
      </c>
      <c r="AA17" s="18">
        <v>9.1348224205465344E-5</v>
      </c>
      <c r="AB17" s="18">
        <v>7.6702233753434884E-6</v>
      </c>
      <c r="AC17" s="18">
        <v>1.1486996631914729E-6</v>
      </c>
      <c r="AD17" s="18">
        <v>2.1775261887426991E-5</v>
      </c>
      <c r="AE17" s="18">
        <v>6.090631154214648E-7</v>
      </c>
      <c r="AG17" s="8"/>
    </row>
    <row r="18" spans="1:33" x14ac:dyDescent="0.3">
      <c r="A18" s="11" t="s">
        <v>81</v>
      </c>
      <c r="B18" s="17">
        <v>3027.7</v>
      </c>
      <c r="C18" s="17">
        <v>3027.7249999999999</v>
      </c>
      <c r="D18" s="17">
        <v>1.0750000000002728</v>
      </c>
      <c r="E18" s="17"/>
      <c r="F18">
        <v>48.455436855247513</v>
      </c>
      <c r="G18">
        <v>1.3534587959317497</v>
      </c>
      <c r="H18" s="7">
        <v>0.17070484599999999</v>
      </c>
      <c r="I18" s="4">
        <v>-26.81</v>
      </c>
      <c r="K18" s="17">
        <v>82.866696018986815</v>
      </c>
      <c r="L18" s="17">
        <v>5.0327066966364367</v>
      </c>
      <c r="M18" s="36">
        <v>1.03808194925113</v>
      </c>
      <c r="N18" s="38">
        <v>10.672358492835745</v>
      </c>
      <c r="O18" s="38">
        <v>3901.1623353115419</v>
      </c>
      <c r="P18" s="17">
        <v>1.1286034760829766</v>
      </c>
      <c r="Q18" s="17">
        <v>0.10213028336939725</v>
      </c>
      <c r="R18" s="36">
        <v>1.4825015340237871E-2</v>
      </c>
      <c r="S18" s="38">
        <v>0.84688923398383231</v>
      </c>
      <c r="T18" s="38">
        <v>168.38520653528045</v>
      </c>
      <c r="V18" s="18">
        <v>1.7917634789607346E-3</v>
      </c>
      <c r="W18" s="18">
        <v>1.0881838534129772E-4</v>
      </c>
      <c r="X18" s="18">
        <v>2.2445655663770811E-5</v>
      </c>
      <c r="Y18" s="18">
        <v>2.3076028248378711E-4</v>
      </c>
      <c r="Z18" s="18">
        <v>8.435186309717018E-6</v>
      </c>
      <c r="AA18" s="18">
        <v>6.0504530293979446E-5</v>
      </c>
      <c r="AB18" s="18">
        <v>3.6022794149094562E-6</v>
      </c>
      <c r="AC18" s="18">
        <v>7.624483005461377E-7</v>
      </c>
      <c r="AD18" s="18">
        <v>1.7341437793964311E-5</v>
      </c>
      <c r="AE18" s="18">
        <v>3.4617448874269327E-7</v>
      </c>
      <c r="AG18" s="8"/>
    </row>
    <row r="19" spans="1:33" x14ac:dyDescent="0.3">
      <c r="A19" s="11" t="s">
        <v>78</v>
      </c>
      <c r="B19" s="17">
        <v>3027.75</v>
      </c>
      <c r="C19" s="17">
        <v>3027.7799999999997</v>
      </c>
      <c r="D19" s="17">
        <v>1.0200000000004366</v>
      </c>
      <c r="E19" s="17"/>
      <c r="F19">
        <v>33.168937672736533</v>
      </c>
      <c r="G19">
        <v>1.5456422532114424</v>
      </c>
      <c r="H19" s="7"/>
      <c r="I19" s="4">
        <v>-26.14</v>
      </c>
      <c r="K19" s="17">
        <v>80.505631678447699</v>
      </c>
      <c r="L19" s="17">
        <v>4.3414268143247368</v>
      </c>
      <c r="M19" s="36">
        <v>0.93322346530376921</v>
      </c>
      <c r="N19" s="38">
        <v>13.697335604126632</v>
      </c>
      <c r="O19" s="38">
        <v>5223.2416799174489</v>
      </c>
      <c r="P19" s="17">
        <v>1.9236314623096176</v>
      </c>
      <c r="Q19" s="17">
        <v>0.2119980162857053</v>
      </c>
      <c r="R19" s="36">
        <v>2.1365959604403781E-2</v>
      </c>
      <c r="S19" s="38">
        <v>1.3015052085338508</v>
      </c>
      <c r="T19" s="38">
        <v>363.8388515148809</v>
      </c>
      <c r="V19" s="18">
        <v>1.1915601425465043E-3</v>
      </c>
      <c r="W19" s="18">
        <v>6.4257258105793985E-5</v>
      </c>
      <c r="X19" s="18">
        <v>1.3812597481211925E-5</v>
      </c>
      <c r="Y19" s="18">
        <v>2.027336327246012E-4</v>
      </c>
      <c r="Z19" s="18">
        <v>7.7308959273012728E-6</v>
      </c>
      <c r="AA19" s="18">
        <v>6.7755837168415866E-5</v>
      </c>
      <c r="AB19" s="18">
        <v>4.8596127681955526E-6</v>
      </c>
      <c r="AC19" s="18">
        <v>7.3463183895208897E-7</v>
      </c>
      <c r="AD19" s="18">
        <v>1.6979013404528163E-5</v>
      </c>
      <c r="AE19" s="18">
        <v>4.9573318871971635E-7</v>
      </c>
      <c r="AG19" s="8"/>
    </row>
    <row r="20" spans="1:33" x14ac:dyDescent="0.3">
      <c r="A20" s="11" t="s">
        <v>82</v>
      </c>
      <c r="B20" s="17">
        <v>3028.02</v>
      </c>
      <c r="C20" s="17">
        <v>3028.0450000000001</v>
      </c>
      <c r="D20" s="17">
        <v>0.75500000000010914</v>
      </c>
      <c r="E20" s="17"/>
      <c r="F20">
        <v>48.196676317519</v>
      </c>
      <c r="G20">
        <v>1.8102010516855993</v>
      </c>
      <c r="H20" s="7"/>
      <c r="I20" s="4">
        <v>-26.14</v>
      </c>
      <c r="K20" s="17">
        <v>80.976784764577985</v>
      </c>
      <c r="L20" s="17">
        <v>2.1843203470526107</v>
      </c>
      <c r="M20" s="36">
        <v>0.98888232295783218</v>
      </c>
      <c r="N20" s="38">
        <v>15.392552670550108</v>
      </c>
      <c r="O20" s="38">
        <v>4574.4294986830319</v>
      </c>
      <c r="P20" s="17">
        <v>1.4935010486017239</v>
      </c>
      <c r="Q20" s="17">
        <v>6.1863185887384459E-2</v>
      </c>
      <c r="R20" s="36">
        <v>2.0360011100073419E-2</v>
      </c>
      <c r="S20" s="38">
        <v>1.3925994401699746</v>
      </c>
      <c r="T20" s="38">
        <v>257.16664868821192</v>
      </c>
      <c r="V20" s="18">
        <v>1.7415492568191742E-3</v>
      </c>
      <c r="W20" s="18">
        <v>4.6977679937824835E-5</v>
      </c>
      <c r="X20" s="18">
        <v>2.1267666771849588E-5</v>
      </c>
      <c r="Y20" s="18">
        <v>3.3104412260725845E-4</v>
      </c>
      <c r="Z20" s="18">
        <v>9.8381212800239532E-6</v>
      </c>
      <c r="AA20" s="18">
        <v>7.7943167542094546E-5</v>
      </c>
      <c r="AB20" s="18">
        <v>2.1396267145986761E-6</v>
      </c>
      <c r="AC20" s="18">
        <v>1.0038415980977022E-6</v>
      </c>
      <c r="AD20" s="18">
        <v>2.7538858505134522E-5</v>
      </c>
      <c r="AE20" s="18">
        <v>5.1273954619470881E-7</v>
      </c>
      <c r="AG20" s="8"/>
    </row>
    <row r="21" spans="1:33" x14ac:dyDescent="0.3">
      <c r="N21" s="28"/>
      <c r="O21" s="28"/>
      <c r="P21" s="6"/>
      <c r="Q21" s="6"/>
    </row>
    <row r="22" spans="1:33" x14ac:dyDescent="0.3">
      <c r="L22" s="6"/>
      <c r="M22" s="6"/>
      <c r="N22" s="6"/>
      <c r="O22" s="6"/>
      <c r="S22" s="11"/>
    </row>
    <row r="23" spans="1:33" x14ac:dyDescent="0.3">
      <c r="AG23" s="8"/>
    </row>
    <row r="24" spans="1:33" x14ac:dyDescent="0.3">
      <c r="AG24" s="8"/>
    </row>
    <row r="25" spans="1:33" x14ac:dyDescent="0.3">
      <c r="AG25" s="8"/>
    </row>
    <row r="26" spans="1:33" x14ac:dyDescent="0.3">
      <c r="A26" s="11"/>
      <c r="AG26" s="8"/>
    </row>
    <row r="27" spans="1:33" x14ac:dyDescent="0.3">
      <c r="A27" s="26"/>
      <c r="B27" s="26"/>
      <c r="C27" s="26"/>
      <c r="D27" s="26"/>
      <c r="E27" s="26"/>
      <c r="AG27" s="8"/>
    </row>
    <row r="28" spans="1:33" x14ac:dyDescent="0.3">
      <c r="B28" s="28"/>
      <c r="C28" s="29"/>
      <c r="AG28" s="8"/>
    </row>
    <row r="29" spans="1:33" x14ac:dyDescent="0.3">
      <c r="B29" s="30"/>
      <c r="C29" s="31"/>
      <c r="AG29" s="8"/>
    </row>
    <row r="30" spans="1:33" x14ac:dyDescent="0.3">
      <c r="B30" s="28"/>
      <c r="C30" s="29"/>
      <c r="AG30" s="8"/>
    </row>
    <row r="31" spans="1:33" x14ac:dyDescent="0.3">
      <c r="AG31" s="8"/>
    </row>
    <row r="32" spans="1:33" x14ac:dyDescent="0.3">
      <c r="AG32" s="8"/>
    </row>
    <row r="33" spans="5:33" x14ac:dyDescent="0.3">
      <c r="AG33" s="8"/>
    </row>
    <row r="34" spans="5:33" x14ac:dyDescent="0.3">
      <c r="AG34" s="8"/>
    </row>
    <row r="35" spans="5:33" x14ac:dyDescent="0.3">
      <c r="AG35" s="8"/>
    </row>
    <row r="36" spans="5:33" x14ac:dyDescent="0.3">
      <c r="AG36" s="8"/>
    </row>
    <row r="37" spans="5:33" x14ac:dyDescent="0.3">
      <c r="AG37" s="8"/>
    </row>
    <row r="38" spans="5:33" x14ac:dyDescent="0.3">
      <c r="AG38" s="8"/>
    </row>
    <row r="39" spans="5:33" x14ac:dyDescent="0.3">
      <c r="AG39" s="8"/>
    </row>
    <row r="43" spans="5:33" x14ac:dyDescent="0.3">
      <c r="E43" s="15"/>
    </row>
  </sheetData>
  <sortState xmlns:xlrd2="http://schemas.microsoft.com/office/spreadsheetml/2017/richdata2" ref="F23:AF39">
    <sortCondition ref="AF23:AF39"/>
  </sortState>
  <mergeCells count="10">
    <mergeCell ref="V1:AE1"/>
    <mergeCell ref="B1:B3"/>
    <mergeCell ref="C1:C3"/>
    <mergeCell ref="A1:A3"/>
    <mergeCell ref="D1:D3"/>
    <mergeCell ref="F1:F3"/>
    <mergeCell ref="H1:H3"/>
    <mergeCell ref="K1:T1"/>
    <mergeCell ref="G1:G2"/>
    <mergeCell ref="I1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CampCentury</vt:lpstr>
      <vt:lpstr>GRIP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ARDOIN Lisa</cp:lastModifiedBy>
  <dcterms:created xsi:type="dcterms:W3CDTF">2015-06-05T18:19:34Z</dcterms:created>
  <dcterms:modified xsi:type="dcterms:W3CDTF">2025-12-15T14:00:45Z</dcterms:modified>
</cp:coreProperties>
</file>